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45" windowWidth="19440" windowHeight="8325" activeTab="0"/>
  </bookViews>
  <sheets>
    <sheet name="6691002_17022014" sheetId="1" r:id="rId1"/>
  </sheets>
  <definedNames/>
  <calcPr fullCalcOnLoad="1"/>
</workbook>
</file>

<file path=xl/sharedStrings.xml><?xml version="1.0" encoding="utf-8"?>
<sst xmlns="http://schemas.openxmlformats.org/spreadsheetml/2006/main" count="118" uniqueCount="120">
  <si>
    <t>Line
Number</t>
  </si>
  <si>
    <t>Item Name</t>
  </si>
  <si>
    <t>Description</t>
  </si>
  <si>
    <t>Service 
Duration</t>
  </si>
  <si>
    <t>Lead
Time</t>
  </si>
  <si>
    <t>Included
Item</t>
  </si>
  <si>
    <t>Quantity</t>
  </si>
  <si>
    <t>ListPrice</t>
  </si>
  <si>
    <t>Extended 
ListPrice</t>
  </si>
  <si>
    <t>Discount
%</t>
  </si>
  <si>
    <t>Selling
Price</t>
  </si>
  <si>
    <t xml:space="preserve">1.0.  </t>
  </si>
  <si>
    <t>N/A</t>
  </si>
  <si>
    <t>No</t>
  </si>
  <si>
    <t xml:space="preserve">1.0.1  </t>
  </si>
  <si>
    <t>12 month(s)</t>
  </si>
  <si>
    <t xml:space="preserve">1.1  </t>
  </si>
  <si>
    <t>SubTotal</t>
  </si>
  <si>
    <t>Configset Total</t>
  </si>
  <si>
    <t>Template Grammer
(This Comumn and Row will be deleted)</t>
  </si>
  <si>
    <t>START_REPORT</t>
  </si>
  <si>
    <t>START_TABLE</t>
  </si>
  <si>
    <t>TABLE_DATA_FIELD_MAPPINGS</t>
  </si>
  <si>
    <t>CELL_CUSTOM_FORMAT</t>
  </si>
  <si>
    <t>CELL_DEFAULT_VALUE</t>
  </si>
  <si>
    <t>COLUMN_HIDE_CONDITION</t>
  </si>
  <si>
    <t>TABLE_HEADERS</t>
  </si>
  <si>
    <t>INCLUDE_GROUP_BY_SUBTOTAL</t>
  </si>
  <si>
    <t>INCLUDE_CONFIGSET_TOTAL</t>
  </si>
  <si>
    <t>END_TABLE</t>
  </si>
  <si>
    <t>END_REPORT</t>
  </si>
  <si>
    <t>Site Name</t>
  </si>
  <si>
    <t>MAJOR_LINE_FORMAT</t>
  </si>
  <si>
    <t>MINOR_LINE_FORMAT</t>
  </si>
  <si>
    <t>SERVICE_LINE_FORMAT</t>
  </si>
  <si>
    <t>{lineNumber}</t>
  </si>
  <si>
    <t>{productName}</t>
  </si>
  <si>
    <t>{productDescription}</t>
  </si>
  <si>
    <t>{duration} month(s)</t>
  </si>
  <si>
    <t>{quantity}</t>
  </si>
  <si>
    <t>{unitListPrice}</t>
  </si>
  <si>
    <t>{discount}</t>
  </si>
  <si>
    <t>INDENT_CHILD_BY_ONE</t>
  </si>
  <si>
    <t>NUMBER</t>
  </si>
  <si>
    <t>IS_SOURCE_NOT_GSS</t>
  </si>
  <si>
    <t>Major line</t>
  </si>
  <si>
    <t>Minor line</t>
  </si>
  <si>
    <t>Service line</t>
  </si>
  <si>
    <t>Major description</t>
  </si>
  <si>
    <t>Minor description</t>
  </si>
  <si>
    <t>Minorr description</t>
  </si>
  <si>
    <t>{autoExpansion}</t>
  </si>
  <si>
    <t>{taaItem}</t>
  </si>
  <si>
    <t>IS_NOT_TAA_FLAG</t>
  </si>
  <si>
    <t>TAA Item</t>
  </si>
  <si>
    <t>{leadTimeMessage}</t>
  </si>
  <si>
    <t>IS_TEP_NOT_PRESENT</t>
  </si>
  <si>
    <t>Lead Time Message</t>
  </si>
  <si>
    <t>PRICE_FORMAT</t>
  </si>
  <si>
    <t>{gssSiteName}</t>
  </si>
  <si>
    <t>{leadTime}</t>
  </si>
  <si>
    <t/>
  </si>
  <si>
    <t>10.0</t>
  </si>
  <si>
    <t>1.0</t>
  </si>
  <si>
    <t>0.0</t>
  </si>
  <si>
    <t>21 days</t>
  </si>
  <si>
    <t>Cisco Prime Infrastructure 2.x</t>
  </si>
  <si>
    <t>R-PI2X-K9</t>
  </si>
  <si>
    <t>ESSENTIAL SW NULL SKU-No line item services included</t>
  </si>
  <si>
    <t>CON-ESW-PI2XK9B</t>
  </si>
  <si>
    <t>1.0.1</t>
  </si>
  <si>
    <t>2.0</t>
  </si>
  <si>
    <t>5.0</t>
  </si>
  <si>
    <t>Yes</t>
  </si>
  <si>
    <t>Prime Infrastructure - LMS License Kit</t>
  </si>
  <si>
    <t>L-PILMS42-KIT</t>
  </si>
  <si>
    <t>1.1</t>
  </si>
  <si>
    <t>Prime Infrastructure LMS 4.2A - 100 Device Base Lic</t>
  </si>
  <si>
    <t>L-PILMS42A-100</t>
  </si>
  <si>
    <t>1.2</t>
  </si>
  <si>
    <t>95.0</t>
  </si>
  <si>
    <t>Prime Infrastructure 2.x Base License</t>
  </si>
  <si>
    <t>L-PI2X-BASE</t>
  </si>
  <si>
    <t>1.3</t>
  </si>
  <si>
    <t>12.0</t>
  </si>
  <si>
    <t>ESSENTIAL SW Prime Infrastructure 2.x Base License</t>
  </si>
  <si>
    <t>CON-ESW-PI2XBASE</t>
  </si>
  <si>
    <t>1.3.0.1</t>
  </si>
  <si>
    <t>Prime Infra Base PASS-1yr</t>
  </si>
  <si>
    <t>UCSS-UPIB-1-1</t>
  </si>
  <si>
    <t>1.3.0.2</t>
  </si>
  <si>
    <t>25.0</t>
  </si>
  <si>
    <t>Prime Infrastructure 2.0 Software</t>
  </si>
  <si>
    <t>R-PI20-SW-K9</t>
  </si>
  <si>
    <t>1.4</t>
  </si>
  <si>
    <t>3.0</t>
  </si>
  <si>
    <t>ESSENTIAL SW Prime Infrastructure 2.0 Software</t>
  </si>
  <si>
    <t>CON-ESW-PI20SW</t>
  </si>
  <si>
    <t>1.4.0.1</t>
  </si>
  <si>
    <t>8995.0</t>
  </si>
  <si>
    <t>Prime Infrastructure 2.x - Lifecycle - 100 Device Lic</t>
  </si>
  <si>
    <t>L-PI2X-LF-100</t>
  </si>
  <si>
    <t>1.5</t>
  </si>
  <si>
    <t>1169.0</t>
  </si>
  <si>
    <t>ESSENTIAL SW PI 2.x - Lifecycle - 100 Device Lic</t>
  </si>
  <si>
    <t>CON-ESW-PI2XLF1H</t>
  </si>
  <si>
    <t>1.5.0.1</t>
  </si>
  <si>
    <t>900.0</t>
  </si>
  <si>
    <t>Prime Infra Lifecycle 100 PASS-1yr</t>
  </si>
  <si>
    <t>UCSS-UPIL-1-100</t>
  </si>
  <si>
    <t>1.5.0.2</t>
  </si>
  <si>
    <t>Prime Infrastructure 2.x - Assurance - 100 Device Lic</t>
  </si>
  <si>
    <t>L-PI2X-AS-100</t>
  </si>
  <si>
    <t>1.6</t>
  </si>
  <si>
    <t>ESSENTIAL SW PI 2.x - Assurance - 100 Device Lic</t>
  </si>
  <si>
    <t>CON-ESW-PI2XAS1H</t>
  </si>
  <si>
    <t>1.6.0.1</t>
  </si>
  <si>
    <t>Prime Infra Assurance 100 PASS-1yr</t>
  </si>
  <si>
    <t>UCSS-UPIA-1-100</t>
  </si>
  <si>
    <t>1.6.0.2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</si>
</sst>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.&quot;"/>
    <numFmt numFmtId="165" formatCode="0.000000"/>
    <numFmt numFmtId="166" formatCode="d\ mmm\ yyyy"/>
    <numFmt numFmtId="167" formatCode="[$-409]dd\-mmm\-yy;@"/>
    <numFmt numFmtId="168" formatCode="[$-409]dddd\,\ mmmm\ d\,\ yyyy"/>
    <numFmt numFmtId="169" formatCode="#,##0.00;[Red]#,##0.00"/>
    <numFmt numFmtId="170" formatCode="[$-409]dddd\,\ mmmm\ dd\,\ yyyy"/>
    <numFmt numFmtId="171" formatCode="[$-409]d\-mmm\-yy;@"/>
  </numFmts>
  <fonts count="52">
    <font>
      <sz val="11"/>
      <color rgb="FF000000"/>
      <name val="Calibri"/>
      <family val="2"/>
    </font>
    <font>
      <sz val="12"/>
      <color indexed="8"/>
      <name val="Calibri"/>
      <family val="2"/>
    </font>
    <font>
      <b/>
      <sz val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9"/>
      <color indexed="12"/>
      <name val="Arial"/>
      <family val="2"/>
    </font>
    <font>
      <b/>
      <sz val="12"/>
      <color indexed="10"/>
      <name val="Microsoft Sans Serif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  <font>
      <b/>
      <sz val="12"/>
      <color rgb="FFFF0000"/>
      <name val="Microsoft Sans Serif"/>
      <family val="2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BFBFBF"/>
      </right>
      <top>
        <color indexed="63"/>
      </top>
      <bottom style="thin">
        <color rgb="FFBFBFBF"/>
      </bottom>
    </border>
    <border>
      <left>
        <color indexed="63"/>
      </left>
      <right style="thin">
        <color rgb="FFBFBFBF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BFBFBF"/>
      </top>
      <bottom style="thin"/>
    </border>
    <border>
      <left style="thin">
        <color rgb="FFBFBFBF"/>
      </left>
      <right>
        <color indexed="63"/>
      </right>
      <top style="thin">
        <color rgb="FFBFBFBF"/>
      </top>
      <bottom style="thin"/>
    </border>
    <border>
      <left style="thin">
        <color rgb="FFBFBFBF"/>
      </left>
      <right style="thin">
        <color rgb="FFBFBFBF"/>
      </right>
      <top>
        <color indexed="63"/>
      </top>
      <bottom style="thin">
        <color rgb="FFBFBFB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 wrapText="1"/>
    </xf>
    <xf numFmtId="1" fontId="2" fillId="33" borderId="0" xfId="0" applyNumberFormat="1" applyFont="1" applyFill="1" applyAlignment="1" applyProtection="1">
      <alignment horizontal="left" vertical="center"/>
      <protection locked="0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46" fillId="33" borderId="0" xfId="0" applyFont="1" applyFill="1" applyAlignment="1">
      <alignment wrapText="1"/>
    </xf>
    <xf numFmtId="0" fontId="45" fillId="0" borderId="0" xfId="0" applyFont="1" applyAlignment="1">
      <alignment horizontal="center"/>
    </xf>
    <xf numFmtId="0" fontId="47" fillId="34" borderId="10" xfId="0" applyFont="1" applyFill="1" applyBorder="1" applyAlignment="1">
      <alignment horizontal="center" wrapText="1"/>
    </xf>
    <xf numFmtId="0" fontId="47" fillId="34" borderId="11" xfId="0" applyFont="1" applyFill="1" applyBorder="1" applyAlignment="1">
      <alignment horizontal="center" wrapText="1"/>
    </xf>
    <xf numFmtId="0" fontId="46" fillId="33" borderId="12" xfId="0" applyFont="1" applyFill="1" applyBorder="1" applyAlignment="1">
      <alignment wrapText="1"/>
    </xf>
    <xf numFmtId="0" fontId="46" fillId="33" borderId="12" xfId="0" applyFont="1" applyFill="1" applyBorder="1" applyAlignment="1">
      <alignment horizontal="justify" wrapText="1"/>
    </xf>
    <xf numFmtId="0" fontId="46" fillId="33" borderId="12" xfId="0" applyFont="1" applyFill="1" applyBorder="1" applyAlignment="1">
      <alignment horizontal="right" wrapText="1"/>
    </xf>
    <xf numFmtId="0" fontId="46" fillId="33" borderId="12" xfId="0" applyFont="1" applyFill="1" applyBorder="1" applyAlignment="1">
      <alignment horizontal="left" wrapText="1" indent="1"/>
    </xf>
    <xf numFmtId="4" fontId="48" fillId="33" borderId="13" xfId="0" applyNumberFormat="1" applyFont="1" applyFill="1" applyBorder="1" applyAlignment="1">
      <alignment horizontal="right" wrapText="1"/>
    </xf>
    <xf numFmtId="4" fontId="49" fillId="33" borderId="0" xfId="0" applyNumberFormat="1" applyFont="1" applyFill="1" applyAlignment="1">
      <alignment horizontal="right" wrapText="1"/>
    </xf>
    <xf numFmtId="0" fontId="48" fillId="33" borderId="14" xfId="0" applyFont="1" applyFill="1" applyBorder="1" applyAlignment="1">
      <alignment horizontal="right" wrapText="1"/>
    </xf>
    <xf numFmtId="0" fontId="49" fillId="33" borderId="0" xfId="0" applyFont="1" applyFill="1" applyAlignment="1">
      <alignment horizontal="right" wrapText="1"/>
    </xf>
    <xf numFmtId="0" fontId="0" fillId="0" borderId="0" xfId="0" applyAlignment="1">
      <alignment/>
    </xf>
    <xf numFmtId="1" fontId="50" fillId="33" borderId="0" xfId="0" applyNumberFormat="1" applyFont="1" applyFill="1" applyAlignment="1" applyProtection="1">
      <alignment horizontal="left" vertical="center"/>
      <protection locked="0"/>
    </xf>
    <xf numFmtId="40" fontId="46" fillId="33" borderId="12" xfId="0" applyNumberFormat="1" applyFont="1" applyFill="1" applyBorder="1" applyAlignment="1">
      <alignment horizontal="right" wrapText="1"/>
    </xf>
    <xf numFmtId="0" fontId="45" fillId="0" borderId="15" xfId="0" applyFont="1" applyBorder="1" applyAlignment="1">
      <alignment/>
    </xf>
    <xf numFmtId="0" fontId="49" fillId="33" borderId="0" xfId="0" applyFont="1" applyFill="1" applyAlignment="1">
      <alignment horizontal="right"/>
    </xf>
    <xf numFmtId="49" fontId="47" fillId="33" borderId="16" xfId="0" applyNumberFormat="1" applyFont="1" applyFill="1" applyBorder="1" applyAlignment="1">
      <alignment horizontal="right" wrapText="1"/>
    </xf>
    <xf numFmtId="49" fontId="46" fillId="33" borderId="16" xfId="0" applyNumberFormat="1" applyFont="1" applyFill="1" applyBorder="1" applyAlignment="1">
      <alignment horizontal="right" wrapText="1"/>
    </xf>
    <xf numFmtId="0" fontId="48" fillId="33" borderId="14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justify"/>
    </xf>
    <xf numFmtId="49" fontId="47" fillId="33" borderId="12" xfId="0" applyNumberFormat="1" applyFont="1" applyFill="1" applyBorder="1" applyAlignment="1">
      <alignment wrapText="1"/>
    </xf>
    <xf numFmtId="49" fontId="46" fillId="33" borderId="12" xfId="0" applyNumberFormat="1" applyFont="1" applyFill="1" applyBorder="1" applyAlignment="1">
      <alignment horizontal="left" wrapText="1" indent="1"/>
    </xf>
    <xf numFmtId="0" fontId="51" fillId="0" borderId="0" xfId="0" applyFont="1" applyAlignment="1">
      <alignment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1" fontId="26" fillId="35" borderId="0" xfId="0" applyNumberFormat="1" applyFont="1" applyFill="1" applyAlignment="1" applyProtection="1">
      <alignment horizontal="left" vertical="center"/>
      <protection locked="0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22" fillId="35" borderId="0" xfId="0" applyFont="1" applyFill="1" applyAlignment="1">
      <alignment wrapText="1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0" fontId="21" fillId="35" borderId="0" xfId="0" applyFont="1" applyFill="1" applyAlignment="1">
      <alignment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23" fillId="36" borderId="17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0" fontId="23" fillId="36" borderId="18" xfId="0" applyFont="1" applyFill="1" applyBorder="1" applyAlignment="1">
      <alignment horizontal="center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49" fontId="23" fillId="35" borderId="19" xfId="0" applyNumberFormat="1" applyFont="1" applyFill="1" applyBorder="1" applyAlignment="1">
      <alignment horizontal="right" wrapText="1"/>
    </xf>
    <xf numFmtId="49" fontId="23" fillId="35" borderId="20" xfId="0" applyNumberFormat="1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horizontal="justify"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0" fontId="22" fillId="35" borderId="20" xfId="0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49" fontId="22" fillId="35" borderId="19" xfId="0" applyNumberFormat="1" applyFont="1" applyFill="1" applyBorder="1" applyAlignment="1">
      <alignment horizontal="right" wrapText="1"/>
    </xf>
    <xf numFmtId="49" fontId="22" fillId="35" borderId="20" xfId="0" applyNumberFormat="1" applyFont="1" applyFill="1" applyBorder="1" applyAlignment="1">
      <alignment horizontal="left" wrapText="1" inden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horizontal="justify"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40" fontId="22" fillId="35" borderId="20" xfId="0" applyNumberFormat="1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0" fontId="22" fillId="35" borderId="20" xfId="0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49" fontId="22" fillId="35" borderId="19" xfId="0" applyNumberFormat="1" applyFont="1" applyFill="1" applyBorder="1" applyAlignment="1">
      <alignment horizontal="right" wrapText="1"/>
    </xf>
    <xf numFmtId="49" fontId="22" fillId="35" borderId="20" xfId="0" applyNumberFormat="1" applyFont="1" applyFill="1" applyBorder="1" applyAlignment="1">
      <alignment horizontal="left" wrapText="1" inden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horizontal="justify" wrapText="1"/>
    </xf>
    <xf numFmtId="0" fontId="22" fillId="35" borderId="20" xfId="0" applyFont="1" applyFill="1" applyBorder="1" applyAlignment="1">
      <alignment wrapText="1"/>
    </xf>
    <xf numFmtId="0" fontId="22" fillId="35" borderId="20" xfId="0" applyFont="1" applyFill="1" applyBorder="1" applyAlignment="1">
      <alignment wrapText="1"/>
    </xf>
    <xf numFmtId="40" fontId="22" fillId="35" borderId="20" xfId="0" applyNumberFormat="1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0" fontId="22" fillId="35" borderId="20" xfId="0" applyFont="1" applyFill="1" applyBorder="1" applyAlignment="1">
      <alignment horizontal="right" wrapText="1"/>
    </xf>
    <xf numFmtId="40" fontId="22" fillId="35" borderId="20" xfId="0" applyNumberFormat="1" applyFont="1" applyFill="1" applyBorder="1" applyAlignment="1">
      <alignment horizontal="right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21" fillId="0" borderId="21" xfId="0" applyFont="1" applyBorder="1" applyAlignment="1">
      <alignment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 wrapText="1"/>
    </xf>
    <xf numFmtId="0" fontId="24" fillId="35" borderId="22" xfId="0" applyFont="1" applyFill="1" applyBorder="1" applyAlignment="1">
      <alignment horizontal="right"/>
    </xf>
    <xf numFmtId="4" fontId="24" fillId="35" borderId="23" xfId="0" applyNumberFormat="1" applyFont="1" applyFill="1" applyBorder="1" applyAlignment="1">
      <alignment horizontal="right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 wrapText="1"/>
    </xf>
    <xf numFmtId="0" fontId="25" fillId="35" borderId="0" xfId="0" applyFont="1" applyFill="1" applyAlignment="1">
      <alignment horizontal="right"/>
    </xf>
    <xf numFmtId="4" fontId="25" fillId="35" borderId="0" xfId="0" applyNumberFormat="1" applyFont="1" applyFill="1" applyAlignment="1">
      <alignment horizontal="right" wrapText="1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1" fontId="2" fillId="35" borderId="0" xfId="0" applyNumberFormat="1" applyFont="1" applyFill="1" applyAlignment="1" applyProtection="1">
      <alignment horizontal="left" vertical="center"/>
      <protection locked="0"/>
    </xf>
    <xf numFmtId="49" fontId="23" fillId="35" borderId="20" xfId="0" applyNumberFormat="1" applyFont="1" applyFill="1" applyBorder="1" applyAlignment="1">
      <alignment horizontal="left" wrapTex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2"/>
    </xf>
    <xf numFmtId="49" fontId="22" fillId="35" borderId="20" xfId="0" applyNumberFormat="1" applyFont="1" applyFill="1" applyBorder="1" applyAlignment="1">
      <alignment horizontal="left" wrapText="1" indent="2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2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2"/>
    </xf>
    <xf numFmtId="49" fontId="22" fillId="35" borderId="20" xfId="0" applyNumberFormat="1" applyFont="1" applyFill="1" applyBorder="1" applyAlignment="1">
      <alignment horizontal="left" wrapText="1" indent="2"/>
    </xf>
    <xf numFmtId="49" fontId="22" fillId="35" borderId="20" xfId="0" applyNumberFormat="1" applyFont="1" applyFill="1" applyBorder="1" applyAlignment="1">
      <alignment horizontal="left" wrapText="1" indent="1"/>
    </xf>
    <xf numFmtId="49" fontId="22" fillId="35" borderId="20" xfId="0" applyNumberFormat="1" applyFont="1" applyFill="1" applyBorder="1" applyAlignment="1">
      <alignment horizontal="left" wrapText="1" indent="2"/>
    </xf>
    <xf numFmtId="49" fontId="22" fillId="35" borderId="20" xfId="0" applyNumberFormat="1" applyFont="1" applyFill="1" applyBorder="1" applyAlignment="1">
      <alignment horizontal="left" wrapText="1" indent="2"/>
    </xf>
    <xf numFmtId="0" fontId="24" fillId="35" borderId="22" xfId="0" applyFont="1" applyFill="1" applyBorder="1" applyAlignment="1">
      <alignment horizontal="right"/>
    </xf>
    <xf numFmtId="0" fontId="25" fillId="35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Level_2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PageLayoutView="0" workbookViewId="0" topLeftCell="A1">
      <selection activeCell="A1" sqref="A1"/>
    </sheetView>
  </sheetViews>
  <sheetFormatPr defaultColWidth="8.8515625" defaultRowHeight="15"/>
  <cols>
    <col min="1" max="1" width="7.7109375" style="1" customWidth="1"/>
    <col min="2" max="2" width="21.00390625" style="1" customWidth="1"/>
    <col min="3" max="3" width="46.421875" style="1" customWidth="1"/>
    <col min="4" max="4" width="10.140625" style="1" customWidth="1"/>
    <col min="5" max="5" width="7.7109375" style="1" customWidth="1"/>
    <col min="6" max="6" width="6.8515625" style="1" customWidth="1"/>
    <col min="7" max="7" width="6.7109375" style="1" customWidth="1"/>
    <col min="8" max="8" width="10.8515625" style="1" customWidth="1"/>
    <col min="9" max="9" width="11.28125" style="1" customWidth="1"/>
    <col min="10" max="10" width="6.8515625" style="1" customWidth="1"/>
    <col min="11" max="11" width="12.00390625" style="1" customWidth="1"/>
    <col min="12" max="12" width="2.00390625" style="1" customWidth="1"/>
    <col min="13" max="13" width="6.8515625" style="1" customWidth="1"/>
    <col min="14" max="14" width="12.00390625" style="1" customWidth="1"/>
    <col min="15" max="15" width="35.421875" style="3" customWidth="1"/>
    <col min="16" max="16384" width="8.8515625" style="1" customWidth="1"/>
  </cols>
  <sheetData>
    <row r="1" spans="1:12" ht="12.75">
      <c r="A1" s="111" t="s">
        <v>0</v>
      </c>
      <c r="B1" s="112" t="s">
        <v>1</v>
      </c>
      <c r="C1" s="113" t="s">
        <v>2</v>
      </c>
      <c r="D1" s="114" t="s">
        <v>3</v>
      </c>
      <c r="E1" s="115" t="s">
        <v>4</v>
      </c>
      <c r="F1" s="116" t="s">
        <v>5</v>
      </c>
      <c r="G1" s="117" t="s">
        <v>6</v>
      </c>
      <c r="H1" s="118" t="s">
        <v>7</v>
      </c>
      <c r="I1" s="119" t="s">
        <v>8</v>
      </c>
      <c r="J1" s="120" t="s">
        <v>9</v>
      </c>
      <c r="K1" s="121" t="s">
        <v>10</v>
      </c>
      <c r="L1" s="1"/>
    </row>
    <row r="2" spans="1:12" ht="12.75">
      <c r="A2" s="123" t="s">
        <v>63</v>
      </c>
      <c r="B2" s="184" t="s">
        <v>67</v>
      </c>
      <c r="C2" s="125" t="s">
        <v>66</v>
      </c>
      <c r="D2" s="126" t="s">
        <v>12</v>
      </c>
      <c r="E2" s="127" t="s">
        <v>65</v>
      </c>
      <c r="F2" s="128" t="s">
        <v>13</v>
      </c>
      <c r="G2" s="129">
        <v>1</v>
      </c>
      <c r="H2" s="130">
        <v>0</v>
      </c>
      <c r="I2" s="131">
        <f>IF(ISNUMBER(G2),IF(ISNUMBER(H2),H2*G2,"--"),"--")</f>
        <v>0</v>
      </c>
      <c r="J2" s="132">
        <v>0</v>
      </c>
      <c r="K2" s="133">
        <f>IF(ISNUMBER(I2),ROUND(I2-IF(ISNUMBER(J2),I2*J2/100,0),2),"--")</f>
        <v>0</v>
      </c>
      <c r="L2" s="1"/>
    </row>
    <row r="3" spans="1:12" ht="12.75">
      <c r="A3" s="147" t="s">
        <v>70</v>
      </c>
      <c r="B3" s="185" t="s">
        <v>69</v>
      </c>
      <c r="C3" s="149" t="s">
        <v>68</v>
      </c>
      <c r="D3" s="150" t="s">
        <v>15</v>
      </c>
      <c r="E3" s="151" t="s">
        <v>12</v>
      </c>
      <c r="F3" s="152" t="s">
        <v>13</v>
      </c>
      <c r="G3" s="153">
        <v>1</v>
      </c>
      <c r="H3" s="154">
        <v>0</v>
      </c>
      <c r="I3" s="155">
        <f>IF(ISNUMBER(G3),IF(ISNUMBER(H3),H3*G3,"--"),"--")</f>
        <v>0</v>
      </c>
      <c r="J3" s="156">
        <v>0</v>
      </c>
      <c r="K3" s="157">
        <f>IF(ISNUMBER(I3),ROUND(I3-IF(ISNUMBER(J3),I3*J3/100,0),2),"--")</f>
        <v>0</v>
      </c>
      <c r="L3" s="1"/>
    </row>
    <row r="4" spans="1:12" ht="12.75">
      <c r="A4" s="135" t="s">
        <v>76</v>
      </c>
      <c r="B4" s="186" t="s">
        <v>75</v>
      </c>
      <c r="C4" s="137" t="s">
        <v>74</v>
      </c>
      <c r="D4" s="138" t="s">
        <v>12</v>
      </c>
      <c r="E4" s="139" t="s">
        <v>65</v>
      </c>
      <c r="F4" s="140" t="s">
        <v>73</v>
      </c>
      <c r="G4" s="141">
        <v>1</v>
      </c>
      <c r="H4" s="142">
        <v>0</v>
      </c>
      <c r="I4" s="143">
        <f>IF(ISNUMBER(G4),IF(ISNUMBER(H4),H4*G4,"--"),"--")</f>
        <v>0</v>
      </c>
      <c r="J4" s="144">
        <v>0</v>
      </c>
      <c r="K4" s="145">
        <f>IF(ISNUMBER(I4),ROUND(I4-IF(ISNUMBER(J4),I4*J4/100,0),2),"--")</f>
        <v>0</v>
      </c>
      <c r="L4" s="1"/>
    </row>
    <row r="5" spans="1:12" ht="12.75">
      <c r="A5" s="135" t="s">
        <v>79</v>
      </c>
      <c r="B5" s="187" t="s">
        <v>78</v>
      </c>
      <c r="C5" s="137" t="s">
        <v>77</v>
      </c>
      <c r="D5" s="138" t="s">
        <v>12</v>
      </c>
      <c r="E5" s="139" t="s">
        <v>65</v>
      </c>
      <c r="F5" s="140" t="s">
        <v>73</v>
      </c>
      <c r="G5" s="141">
        <v>1</v>
      </c>
      <c r="H5" s="142">
        <v>0</v>
      </c>
      <c r="I5" s="143">
        <f>IF(ISNUMBER(G5),IF(ISNUMBER(H5),H5*G5,"--"),"--")</f>
        <v>0</v>
      </c>
      <c r="J5" s="144">
        <v>0</v>
      </c>
      <c r="K5" s="145">
        <f>IF(ISNUMBER(I5),ROUND(I5-IF(ISNUMBER(J5),I5*J5/100,0),2),"--")</f>
        <v>0</v>
      </c>
      <c r="L5" s="1"/>
    </row>
    <row r="6" spans="1:12" ht="12.75">
      <c r="A6" s="135" t="s">
        <v>83</v>
      </c>
      <c r="B6" s="188" t="s">
        <v>82</v>
      </c>
      <c r="C6" s="137" t="s">
        <v>81</v>
      </c>
      <c r="D6" s="138" t="s">
        <v>12</v>
      </c>
      <c r="E6" s="139" t="s">
        <v>65</v>
      </c>
      <c r="F6" s="140" t="s">
        <v>13</v>
      </c>
      <c r="G6" s="141">
        <v>1</v>
      </c>
      <c r="H6" s="142">
        <v>95</v>
      </c>
      <c r="I6" s="143">
        <f>IF(ISNUMBER(G6),IF(ISNUMBER(H6),H6*G6,"--"),"--")</f>
        <v>95</v>
      </c>
      <c r="J6" s="144">
        <v>0</v>
      </c>
      <c r="K6" s="145">
        <f>IF(ISNUMBER(I6),ROUND(I6-IF(ISNUMBER(J6),I6*J6/100,0),2),"--")</f>
        <v>95</v>
      </c>
      <c r="L6" s="1"/>
    </row>
    <row r="7" spans="1:12" ht="12.75">
      <c r="A7" s="147" t="s">
        <v>87</v>
      </c>
      <c r="B7" s="189" t="s">
        <v>86</v>
      </c>
      <c r="C7" s="149" t="s">
        <v>85</v>
      </c>
      <c r="D7" s="150" t="s">
        <v>15</v>
      </c>
      <c r="E7" s="151" t="s">
        <v>12</v>
      </c>
      <c r="F7" s="152" t="s">
        <v>13</v>
      </c>
      <c r="G7" s="153">
        <v>1</v>
      </c>
      <c r="H7" s="154">
        <v>12</v>
      </c>
      <c r="I7" s="155">
        <f>IF(ISNUMBER(G7),IF(ISNUMBER(H7),H7*G7,"--"),"--")</f>
        <v>12</v>
      </c>
      <c r="J7" s="156">
        <v>0</v>
      </c>
      <c r="K7" s="157">
        <f>IF(ISNUMBER(I7),ROUND(I7-IF(ISNUMBER(J7),I7*J7/100,0),2),"--")</f>
        <v>12</v>
      </c>
      <c r="L7" s="1"/>
    </row>
    <row r="8" spans="1:12" ht="12.75">
      <c r="A8" s="147" t="s">
        <v>90</v>
      </c>
      <c r="B8" s="190" t="s">
        <v>89</v>
      </c>
      <c r="C8" s="149" t="s">
        <v>88</v>
      </c>
      <c r="D8" s="150" t="s">
        <v>15</v>
      </c>
      <c r="E8" s="151" t="s">
        <v>12</v>
      </c>
      <c r="F8" s="152" t="s">
        <v>13</v>
      </c>
      <c r="G8" s="153">
        <v>1</v>
      </c>
      <c r="H8" s="154">
        <v>10</v>
      </c>
      <c r="I8" s="155">
        <f>IF(ISNUMBER(G8),IF(ISNUMBER(H8),H8*G8,"--"),"--")</f>
        <v>10</v>
      </c>
      <c r="J8" s="156">
        <v>0</v>
      </c>
      <c r="K8" s="157">
        <f>IF(ISNUMBER(I8),ROUND(I8-IF(ISNUMBER(J8),I8*J8/100,0),2),"--")</f>
        <v>10</v>
      </c>
      <c r="L8" s="1"/>
    </row>
    <row r="9" spans="1:12" ht="12.75">
      <c r="A9" s="135" t="s">
        <v>94</v>
      </c>
      <c r="B9" s="191" t="s">
        <v>93</v>
      </c>
      <c r="C9" s="137" t="s">
        <v>92</v>
      </c>
      <c r="D9" s="138" t="s">
        <v>12</v>
      </c>
      <c r="E9" s="139" t="s">
        <v>65</v>
      </c>
      <c r="F9" s="140" t="s">
        <v>13</v>
      </c>
      <c r="G9" s="141">
        <v>1</v>
      </c>
      <c r="H9" s="142">
        <v>25</v>
      </c>
      <c r="I9" s="143">
        <f>IF(ISNUMBER(G9),IF(ISNUMBER(H9),H9*G9,"--"),"--")</f>
        <v>25</v>
      </c>
      <c r="J9" s="144">
        <v>0</v>
      </c>
      <c r="K9" s="145">
        <f>IF(ISNUMBER(I9),ROUND(I9-IF(ISNUMBER(J9),I9*J9/100,0),2),"--")</f>
        <v>25</v>
      </c>
      <c r="L9" s="1"/>
    </row>
    <row r="10" spans="1:12" ht="12.75">
      <c r="A10" s="147" t="s">
        <v>98</v>
      </c>
      <c r="B10" s="192" t="s">
        <v>97</v>
      </c>
      <c r="C10" s="149" t="s">
        <v>96</v>
      </c>
      <c r="D10" s="150" t="s">
        <v>15</v>
      </c>
      <c r="E10" s="151" t="s">
        <v>12</v>
      </c>
      <c r="F10" s="152" t="s">
        <v>13</v>
      </c>
      <c r="G10" s="153">
        <v>1</v>
      </c>
      <c r="H10" s="154">
        <v>3</v>
      </c>
      <c r="I10" s="155">
        <f>IF(ISNUMBER(G10),IF(ISNUMBER(H10),H10*G10,"--"),"--")</f>
        <v>3</v>
      </c>
      <c r="J10" s="156">
        <v>0</v>
      </c>
      <c r="K10" s="157">
        <f>IF(ISNUMBER(I10),ROUND(I10-IF(ISNUMBER(J10),I10*J10/100,0),2),"--")</f>
        <v>3</v>
      </c>
      <c r="L10" s="1"/>
    </row>
    <row r="11" spans="1:12" ht="12.75">
      <c r="A11" s="135" t="s">
        <v>102</v>
      </c>
      <c r="B11" s="193" t="s">
        <v>101</v>
      </c>
      <c r="C11" s="137" t="s">
        <v>100</v>
      </c>
      <c r="D11" s="138" t="s">
        <v>12</v>
      </c>
      <c r="E11" s="139" t="s">
        <v>65</v>
      </c>
      <c r="F11" s="140" t="s">
        <v>13</v>
      </c>
      <c r="G11" s="141">
        <v>1</v>
      </c>
      <c r="H11" s="142">
        <v>8995</v>
      </c>
      <c r="I11" s="143">
        <f>IF(ISNUMBER(G11),IF(ISNUMBER(H11),H11*G11,"--"),"--")</f>
        <v>8995</v>
      </c>
      <c r="J11" s="144">
        <v>0</v>
      </c>
      <c r="K11" s="145">
        <f>IF(ISNUMBER(I11),ROUND(I11-IF(ISNUMBER(J11),I11*J11/100,0),2),"--")</f>
        <v>8995</v>
      </c>
      <c r="L11" s="1"/>
    </row>
    <row r="12" spans="1:12" ht="12.75">
      <c r="A12" s="147" t="s">
        <v>106</v>
      </c>
      <c r="B12" s="194" t="s">
        <v>105</v>
      </c>
      <c r="C12" s="149" t="s">
        <v>104</v>
      </c>
      <c r="D12" s="150" t="s">
        <v>15</v>
      </c>
      <c r="E12" s="151" t="s">
        <v>12</v>
      </c>
      <c r="F12" s="152" t="s">
        <v>13</v>
      </c>
      <c r="G12" s="153">
        <v>1</v>
      </c>
      <c r="H12" s="154">
        <v>1169</v>
      </c>
      <c r="I12" s="155">
        <f>IF(ISNUMBER(G12),IF(ISNUMBER(H12),H12*G12,"--"),"--")</f>
        <v>1169</v>
      </c>
      <c r="J12" s="156">
        <v>0</v>
      </c>
      <c r="K12" s="157">
        <f>IF(ISNUMBER(I12),ROUND(I12-IF(ISNUMBER(J12),I12*J12/100,0),2),"--")</f>
        <v>1169</v>
      </c>
      <c r="L12" s="1"/>
    </row>
    <row r="13" spans="1:12" ht="12.75">
      <c r="A13" s="147" t="s">
        <v>110</v>
      </c>
      <c r="B13" s="195" t="s">
        <v>109</v>
      </c>
      <c r="C13" s="149" t="s">
        <v>108</v>
      </c>
      <c r="D13" s="150" t="s">
        <v>15</v>
      </c>
      <c r="E13" s="151" t="s">
        <v>12</v>
      </c>
      <c r="F13" s="152" t="s">
        <v>13</v>
      </c>
      <c r="G13" s="153">
        <v>1</v>
      </c>
      <c r="H13" s="154">
        <v>900</v>
      </c>
      <c r="I13" s="155">
        <f>IF(ISNUMBER(G13),IF(ISNUMBER(H13),H13*G13,"--"),"--")</f>
        <v>900</v>
      </c>
      <c r="J13" s="156">
        <v>0</v>
      </c>
      <c r="K13" s="157">
        <f>IF(ISNUMBER(I13),ROUND(I13-IF(ISNUMBER(J13),I13*J13/100,0),2),"--")</f>
        <v>900</v>
      </c>
      <c r="L13" s="1"/>
    </row>
    <row r="14" spans="1:12" ht="12.75" customHeight="1">
      <c r="A14" s="135" t="s">
        <v>113</v>
      </c>
      <c r="B14" s="196" t="s">
        <v>112</v>
      </c>
      <c r="C14" s="137" t="s">
        <v>111</v>
      </c>
      <c r="D14" s="138" t="s">
        <v>12</v>
      </c>
      <c r="E14" s="139" t="s">
        <v>65</v>
      </c>
      <c r="F14" s="140" t="s">
        <v>13</v>
      </c>
      <c r="G14" s="141">
        <v>1</v>
      </c>
      <c r="H14" s="142">
        <v>8995</v>
      </c>
      <c r="I14" s="143">
        <f>IF(ISNUMBER(G14),IF(ISNUMBER(H14),H14*G14,"--"),"--")</f>
        <v>8995</v>
      </c>
      <c r="J14" s="144">
        <v>0</v>
      </c>
      <c r="K14" s="145">
        <f>IF(ISNUMBER(I14),ROUND(I14-IF(ISNUMBER(J14),I14*J14/100,0),2),"--")</f>
        <v>8995</v>
      </c>
      <c r="L14" s="1"/>
    </row>
    <row r="15" spans="1:12" ht="12.75" customHeight="1">
      <c r="A15" s="147" t="s">
        <v>116</v>
      </c>
      <c r="B15" s="197" t="s">
        <v>115</v>
      </c>
      <c r="C15" s="149" t="s">
        <v>114</v>
      </c>
      <c r="D15" s="150" t="s">
        <v>15</v>
      </c>
      <c r="E15" s="151" t="s">
        <v>12</v>
      </c>
      <c r="F15" s="152" t="s">
        <v>13</v>
      </c>
      <c r="G15" s="153">
        <v>1</v>
      </c>
      <c r="H15" s="154">
        <v>1169</v>
      </c>
      <c r="I15" s="155">
        <f>IF(ISNUMBER(G15),IF(ISNUMBER(H15),H15*G15,"--"),"--")</f>
        <v>1169</v>
      </c>
      <c r="J15" s="156">
        <v>0</v>
      </c>
      <c r="K15" s="157">
        <f>IF(ISNUMBER(I15),ROUND(I15-IF(ISNUMBER(J15),I15*J15/100,0),2),"--")</f>
        <v>1169</v>
      </c>
      <c r="L15" s="1"/>
    </row>
    <row r="16" spans="1:12" ht="12.75" customHeight="1">
      <c r="A16" s="147" t="s">
        <v>119</v>
      </c>
      <c r="B16" s="198" t="s">
        <v>118</v>
      </c>
      <c r="C16" s="149" t="s">
        <v>117</v>
      </c>
      <c r="D16" s="150" t="s">
        <v>15</v>
      </c>
      <c r="E16" s="151" t="s">
        <v>12</v>
      </c>
      <c r="F16" s="152" t="s">
        <v>13</v>
      </c>
      <c r="G16" s="153">
        <v>1</v>
      </c>
      <c r="H16" s="154">
        <v>900</v>
      </c>
      <c r="I16" s="155">
        <f>IF(ISNUMBER(G16),IF(ISNUMBER(H16),H16*G16,"--"),"--")</f>
        <v>900</v>
      </c>
      <c r="J16" s="156">
        <v>0</v>
      </c>
      <c r="K16" s="157">
        <f>IF(ISNUMBER(I16),ROUND(I16-IF(ISNUMBER(J16),I16*J16/100,0),2),"--")</f>
        <v>900</v>
      </c>
      <c r="L16" s="1"/>
    </row>
    <row r="17" spans="1:12" ht="12.75" customHeight="1">
      <c r="A17" s="159" t="s">
        <v>61</v>
      </c>
      <c r="B17" s="160" t="s">
        <v>61</v>
      </c>
      <c r="C17" s="161" t="s">
        <v>61</v>
      </c>
      <c r="D17" s="162" t="s">
        <v>61</v>
      </c>
      <c r="E17" s="163" t="s">
        <v>61</v>
      </c>
      <c r="F17" s="164" t="s">
        <v>61</v>
      </c>
      <c r="G17" s="199" t="s">
        <v>17</v>
      </c>
      <c r="H17" s="166" t="s">
        <v>61</v>
      </c>
      <c r="I17" s="167" t="s">
        <v>61</v>
      </c>
      <c r="J17" s="168"/>
      <c r="K17" s="169">
        <f>IF(ISERROR(MATCH("--",K2:K16,0)),SUM(K2:K16),"--")</f>
        <v>22273</v>
      </c>
      <c r="L17" s="1"/>
    </row>
    <row r="18" spans="2:11" ht="12.75" customHeight="1">
      <c r="B18" s="171" t="s">
        <v>61</v>
      </c>
      <c r="C18" s="172" t="s">
        <v>61</v>
      </c>
      <c r="D18" s="173" t="s">
        <v>61</v>
      </c>
      <c r="E18" s="174" t="s">
        <v>61</v>
      </c>
      <c r="F18" s="175" t="s">
        <v>61</v>
      </c>
      <c r="G18" s="200" t="s">
        <v>18</v>
      </c>
      <c r="H18" s="177" t="s">
        <v>61</v>
      </c>
      <c r="I18" s="178" t="s">
        <v>61</v>
      </c>
      <c r="J18" s="179"/>
      <c r="K18" s="180">
        <f>IF(ISERROR(MATCH("--",K2:K17,0)),SUM(K17),"--")</f>
        <v>22273</v>
      </c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/>
    <row r="33" ht="12.75"/>
  </sheetData>
  <sheetProtection/>
  <mergeCells count="2">
    <mergeCell ref="G17:J17"/>
    <mergeCell ref="G18:J18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Line Number</dc:title>
  <dc:subject/>
  <dc:creator>rajespat</dc:creator>
  <cp:keywords/>
  <dc:description/>
  <cp:lastModifiedBy>rajespat</cp:lastModifiedBy>
  <dcterms:created xsi:type="dcterms:W3CDTF">2012-04-17T00:21:21Z</dcterms:created>
  <dcterms:modified xsi:type="dcterms:W3CDTF">2013-09-16T09:18:54Z</dcterms:modified>
  <cp:category/>
  <cp:version/>
  <cp:contentType/>
  <cp:contentStatus/>
</cp:coreProperties>
</file>