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9440" windowHeight="8325" activeTab="0"/>
  </bookViews>
  <sheets>
    <sheet name="6689310_16022014" sheetId="1" r:id="rId1"/>
  </sheets>
  <definedNames/>
  <calcPr fullCalcOnLoad="1"/>
</workbook>
</file>

<file path=xl/sharedStrings.xml><?xml version="1.0" encoding="utf-8"?>
<sst xmlns="http://schemas.openxmlformats.org/spreadsheetml/2006/main" count="577" uniqueCount="241">
  <si>
    <t>Line
Number</t>
  </si>
  <si>
    <t>Item Name</t>
  </si>
  <si>
    <t>Description</t>
  </si>
  <si>
    <t>Service 
Duration</t>
  </si>
  <si>
    <t>Lead
Time</t>
  </si>
  <si>
    <t>Included
Item</t>
  </si>
  <si>
    <t>Quantity</t>
  </si>
  <si>
    <t>ListPrice</t>
  </si>
  <si>
    <t>Extended 
ListPrice</t>
  </si>
  <si>
    <t>Discount
%</t>
  </si>
  <si>
    <t>Selling
Price</t>
  </si>
  <si>
    <t xml:space="preserve">1.0.  </t>
  </si>
  <si>
    <t>N/A</t>
  </si>
  <si>
    <t>No</t>
  </si>
  <si>
    <t xml:space="preserve">1.0.1  </t>
  </si>
  <si>
    <t>12 month(s)</t>
  </si>
  <si>
    <t xml:space="preserve">1.1  </t>
  </si>
  <si>
    <t>SubTotal</t>
  </si>
  <si>
    <t>Configset Total</t>
  </si>
  <si>
    <t>Template Grammer
(This Comumn and Row will be deleted)</t>
  </si>
  <si>
    <t>START_REPORT</t>
  </si>
  <si>
    <t>START_TABLE</t>
  </si>
  <si>
    <t>TABLE_DATA_FIELD_MAPPINGS</t>
  </si>
  <si>
    <t>CELL_CUSTOM_FORMAT</t>
  </si>
  <si>
    <t>CELL_DEFAULT_VALUE</t>
  </si>
  <si>
    <t>COLUMN_HIDE_CONDITION</t>
  </si>
  <si>
    <t>TABLE_HEADERS</t>
  </si>
  <si>
    <t>INCLUDE_GROUP_BY_SUBTOTAL</t>
  </si>
  <si>
    <t>INCLUDE_CONFIGSET_TOTAL</t>
  </si>
  <si>
    <t>END_TABLE</t>
  </si>
  <si>
    <t>END_REPORT</t>
  </si>
  <si>
    <t>Site Name</t>
  </si>
  <si>
    <t>MAJOR_LINE_FORMAT</t>
  </si>
  <si>
    <t>MINOR_LINE_FORMAT</t>
  </si>
  <si>
    <t>SERVICE_LINE_FORMAT</t>
  </si>
  <si>
    <t>{lineNumber}</t>
  </si>
  <si>
    <t>{productName}</t>
  </si>
  <si>
    <t>{productDescription}</t>
  </si>
  <si>
    <t>{duration} month(s)</t>
  </si>
  <si>
    <t>{quantity}</t>
  </si>
  <si>
    <t>{unitListPrice}</t>
  </si>
  <si>
    <t>{discount}</t>
  </si>
  <si>
    <t>INDENT_CHILD_BY_ONE</t>
  </si>
  <si>
    <t>NUMBER</t>
  </si>
  <si>
    <t>IS_SOURCE_NOT_GSS</t>
  </si>
  <si>
    <t>Major line</t>
  </si>
  <si>
    <t>Minor line</t>
  </si>
  <si>
    <t>Service line</t>
  </si>
  <si>
    <t>Major description</t>
  </si>
  <si>
    <t>Minor description</t>
  </si>
  <si>
    <t>Minorr description</t>
  </si>
  <si>
    <t>{autoExpansion}</t>
  </si>
  <si>
    <t>{taaItem}</t>
  </si>
  <si>
    <t>IS_NOT_TAA_FLAG</t>
  </si>
  <si>
    <t>TAA Item</t>
  </si>
  <si>
    <t>{leadTimeMessage}</t>
  </si>
  <si>
    <t>IS_TEP_NOT_PRESENT</t>
  </si>
  <si>
    <t>Lead Time Message</t>
  </si>
  <si>
    <t>PRICE_FORMAT</t>
  </si>
  <si>
    <t>{gssSiteName}</t>
  </si>
  <si>
    <t>{leadTime}</t>
  </si>
  <si>
    <t/>
  </si>
  <si>
    <t>10.0</t>
  </si>
  <si>
    <t>1.0</t>
  </si>
  <si>
    <t>0.0</t>
  </si>
  <si>
    <t>495.0</t>
  </si>
  <si>
    <t>14 days</t>
  </si>
  <si>
    <t>802.11n CAP702   2x2:2SS; Int Ant; E Reg Domain</t>
  </si>
  <si>
    <t>AIR-CAP702I-E-K9</t>
  </si>
  <si>
    <t>27.5</t>
  </si>
  <si>
    <t>SMARTNET 8X5XNBD 802.11n CAP7022x2 :2SS; Int Ant; E Reg</t>
  </si>
  <si>
    <t>CON-SNT-AIRCAP7E</t>
  </si>
  <si>
    <t>1.0.1</t>
  </si>
  <si>
    <t>2.0</t>
  </si>
  <si>
    <t>5.0</t>
  </si>
  <si>
    <t>Yes</t>
  </si>
  <si>
    <t>AP-702 Series Mounting Bracket (Default)</t>
  </si>
  <si>
    <t>AIR-AP-BRACKET-7</t>
  </si>
  <si>
    <t>1.1</t>
  </si>
  <si>
    <t>Ceiling Grid Clip for Aironet APs - Recessed Mount (Default)</t>
  </si>
  <si>
    <t>AIR-AP-T-RAIL-R</t>
  </si>
  <si>
    <t>1.2</t>
  </si>
  <si>
    <t>Cisco 700 Series IOS WIRELESS LAN RECOVERY</t>
  </si>
  <si>
    <t>SWAP700-RCOVRY-K9</t>
  </si>
  <si>
    <t>1.3</t>
  </si>
  <si>
    <t>4950.0</t>
  </si>
  <si>
    <t>NPH</t>
  </si>
  <si>
    <t>802.11n CAP702  10APs  2x2:2SS; Int Ant; C RegDomain</t>
  </si>
  <si>
    <t>AIR-CAP702I-CK910</t>
  </si>
  <si>
    <t>SMARTNET 8X5XNBD 802.11n CAP702 10AP</t>
  </si>
  <si>
    <t>CON-SNT-AIRGCAP7</t>
  </si>
  <si>
    <t>2.0.1</t>
  </si>
  <si>
    <t>2.1</t>
  </si>
  <si>
    <t>2.2</t>
  </si>
  <si>
    <t>2.3</t>
  </si>
  <si>
    <t>BOM Level AP702i Bulk PID for C reg domain</t>
  </si>
  <si>
    <t>AIR-CAP702I-CBULK</t>
  </si>
  <si>
    <t>2.4</t>
  </si>
  <si>
    <t>SMARTNET 8X5XNBD BOM Level AP702i Bul</t>
  </si>
  <si>
    <t>CON-SNT-AIRCAPB7</t>
  </si>
  <si>
    <t>2.4.0.1</t>
  </si>
  <si>
    <t>795.0</t>
  </si>
  <si>
    <t>802.11a/g/n Ctrlr-based AP  Ext Ant  E Reg Domain</t>
  </si>
  <si>
    <t>AIR-CAP1602E-E-K9</t>
  </si>
  <si>
    <t>3.0</t>
  </si>
  <si>
    <t>44.0</t>
  </si>
  <si>
    <t>SMARTNET 8X5XNBD 802.11a/g/n Ctrlr-ba</t>
  </si>
  <si>
    <t>CON-SNT-C1602EE</t>
  </si>
  <si>
    <t>3.0.1</t>
  </si>
  <si>
    <t>3.1</t>
  </si>
  <si>
    <t>802.11n AP Low Profile Mounting Bracket (Default)</t>
  </si>
  <si>
    <t>AIR-AP-BRACKET-1</t>
  </si>
  <si>
    <t>3.2</t>
  </si>
  <si>
    <t>39.0</t>
  </si>
  <si>
    <t>2.4 GHz 2 dBi/5 GHz 4 dBi Dipole Ant. Gray RP-TNC</t>
  </si>
  <si>
    <t>AIR-ANT2524DG-R</t>
  </si>
  <si>
    <t>3.3</t>
  </si>
  <si>
    <t>Cisco 1600 Series IOS WIRELESS LAN RECOVERY</t>
  </si>
  <si>
    <t>SWAP1600-RCOVRY-K9</t>
  </si>
  <si>
    <t>3.4</t>
  </si>
  <si>
    <t>7950.0</t>
  </si>
  <si>
    <t>802.11a/g/n Ctrlr-based AP  Ext Ant  E Reg Domain  10 APs</t>
  </si>
  <si>
    <t>AIR-CAP1602E-EK910</t>
  </si>
  <si>
    <t>4.0</t>
  </si>
  <si>
    <t>SMARTNET 8X5XNBD 802.11a/g/n Ctrlr-based AP Ext Ant E Reg</t>
  </si>
  <si>
    <t>CON-SNT-C162EE10</t>
  </si>
  <si>
    <t>4.0.1</t>
  </si>
  <si>
    <t>4.1</t>
  </si>
  <si>
    <t>4.2</t>
  </si>
  <si>
    <t>4.3</t>
  </si>
  <si>
    <t>BOM Level AP1600e Bulk PID for E reg domain</t>
  </si>
  <si>
    <t>AIR-CAP1602E-EBULK</t>
  </si>
  <si>
    <t>4.4</t>
  </si>
  <si>
    <t>SMARTNET 8X5XNBD BOM Level AP1600e Bu</t>
  </si>
  <si>
    <t>CON-SNT-C162EEBK</t>
  </si>
  <si>
    <t>4.4.0.1</t>
  </si>
  <si>
    <t>4.5</t>
  </si>
  <si>
    <t>695.0</t>
  </si>
  <si>
    <t>802.11a/g/n Ctrlr-based AP  Int Ant  E Reg Domain</t>
  </si>
  <si>
    <t>AIR-CAP1602I-E-K9</t>
  </si>
  <si>
    <t>38.5</t>
  </si>
  <si>
    <t>CON-SNT-C1602IE</t>
  </si>
  <si>
    <t>5.0.1</t>
  </si>
  <si>
    <t>5.1</t>
  </si>
  <si>
    <t>5.2</t>
  </si>
  <si>
    <t>5.3</t>
  </si>
  <si>
    <t>6950.0</t>
  </si>
  <si>
    <t>802.11a/g/n Ctrlr-based AP  Int Ant  E Reg Domain  10 APs</t>
  </si>
  <si>
    <t>AIR-CAP1602I-EK910</t>
  </si>
  <si>
    <t>6.0</t>
  </si>
  <si>
    <t>CON-SNT-C162IE10</t>
  </si>
  <si>
    <t>6.0.1</t>
  </si>
  <si>
    <t>6.1</t>
  </si>
  <si>
    <t>6.2</t>
  </si>
  <si>
    <t>BOM Level AP1600i Bulk PID for E reg domain</t>
  </si>
  <si>
    <t>AIR-CAP1602I-EBULK</t>
  </si>
  <si>
    <t>6.3</t>
  </si>
  <si>
    <t>SMARTNET 8X5XNBD BOM Level AP1600i Bu</t>
  </si>
  <si>
    <t>CON-SNT-C162IEBK</t>
  </si>
  <si>
    <t>6.3.0.1</t>
  </si>
  <si>
    <t>6.4</t>
  </si>
  <si>
    <t>1195.0</t>
  </si>
  <si>
    <t>802.11n CAP w/CleanAir; 3x4:3SS; Mod; Ext Ant; E Reg Domain</t>
  </si>
  <si>
    <t>AIR-CAP2602E-E-K9</t>
  </si>
  <si>
    <t>7.0</t>
  </si>
  <si>
    <t>66.0</t>
  </si>
  <si>
    <t>SMARTNET 8X5XNBD 802.11n CAP w/CleanA</t>
  </si>
  <si>
    <t>CON-SNT-AIRCYZ26</t>
  </si>
  <si>
    <t>7.0.1</t>
  </si>
  <si>
    <t>7.1</t>
  </si>
  <si>
    <t>7.2</t>
  </si>
  <si>
    <t>Cisco 2600 Series IOS WIRELESS LAN RECOVERY</t>
  </si>
  <si>
    <t>SWAP2600-RCOVRY-K9</t>
  </si>
  <si>
    <t>7.3</t>
  </si>
  <si>
    <t>7.4</t>
  </si>
  <si>
    <t>11950.0</t>
  </si>
  <si>
    <t>802.11n CAP 10APs w/CleanAir; 3x4:3SS; Mod; Ext; E RegDomain</t>
  </si>
  <si>
    <t>AIR-CAP2602E-EK910</t>
  </si>
  <si>
    <t>8.0</t>
  </si>
  <si>
    <t>SMARTNET 8X5XNBD 802.11n CAP 10APs w/</t>
  </si>
  <si>
    <t>CON-SNT-AIRCTAN6</t>
  </si>
  <si>
    <t>8.0.1</t>
  </si>
  <si>
    <t>8.1</t>
  </si>
  <si>
    <t>8.2</t>
  </si>
  <si>
    <t>8.3</t>
  </si>
  <si>
    <t>8.4</t>
  </si>
  <si>
    <t>BOM Level AP2600e Bulk PID for E reg domain</t>
  </si>
  <si>
    <t>AIR-CAP2602E-EBULK</t>
  </si>
  <si>
    <t>8.5</t>
  </si>
  <si>
    <t>SMARTNET 8X5XNBD BOM Level AP2600e Bu</t>
  </si>
  <si>
    <t>CON-SNT-C262EEB</t>
  </si>
  <si>
    <t>8.5.0.1</t>
  </si>
  <si>
    <t>1095.0</t>
  </si>
  <si>
    <t>802.11n CAP w/CleanAir; 3x4:3SS; Mod; Int Ant; E Reg Domain</t>
  </si>
  <si>
    <t>AIR-CAP2602I-E-K9</t>
  </si>
  <si>
    <t>9.0</t>
  </si>
  <si>
    <t>60.5</t>
  </si>
  <si>
    <t>CON-SNT-C262IE</t>
  </si>
  <si>
    <t>9.0.1</t>
  </si>
  <si>
    <t>9.1</t>
  </si>
  <si>
    <t>9.2</t>
  </si>
  <si>
    <t>9.3</t>
  </si>
  <si>
    <t>10950.0</t>
  </si>
  <si>
    <t>802.11n CAP 10APs w/CleanAir; 3x4:3SS; Mod; Int; E RegDomain</t>
  </si>
  <si>
    <t>AIR-CAP2602I-EK910</t>
  </si>
  <si>
    <t>CON-SNT-AIRPUP26</t>
  </si>
  <si>
    <t>10.0.1</t>
  </si>
  <si>
    <t>10.1</t>
  </si>
  <si>
    <t>10.2</t>
  </si>
  <si>
    <t>10.3</t>
  </si>
  <si>
    <t>BOM Level AP2600i Bulk PID for E reg domain</t>
  </si>
  <si>
    <t>AIR-CAP2602I-EBULK</t>
  </si>
  <si>
    <t>10.4</t>
  </si>
  <si>
    <t>SMARTNET 8X5XNBD BOM Level AP2600i Bu</t>
  </si>
  <si>
    <t>CON-SNT-C262IEB</t>
  </si>
  <si>
    <t>10.4.0.1</t>
  </si>
  <si>
    <t>1595.0</t>
  </si>
  <si>
    <t>802.11ac Ctrlr AP 4x4:3SS w/CleanAir; Ext Ant; E Reg Domain</t>
  </si>
  <si>
    <t>AIR-CAP3702E-E-K9</t>
  </si>
  <si>
    <t>11.0</t>
  </si>
  <si>
    <t>88.0</t>
  </si>
  <si>
    <t>SMARTNET 8X5XNBD 802.11ac Ctrlr AP 4x4:3SS w/CleanAir; Ex</t>
  </si>
  <si>
    <t>CON-SNT-3702EE</t>
  </si>
  <si>
    <t>11.0.1</t>
  </si>
  <si>
    <t>Cisco 3700 Series IOS WIRELESS LAN RECOVERY</t>
  </si>
  <si>
    <t>SWAP3700-RCOVRY-K9</t>
  </si>
  <si>
    <t>11.1</t>
  </si>
  <si>
    <t>11.2</t>
  </si>
  <si>
    <t>11.3</t>
  </si>
  <si>
    <t>11.4</t>
  </si>
  <si>
    <t>1495.0</t>
  </si>
  <si>
    <t>802.11ac Ctrlr AP 4x4:3SS w/CleanAir; Int Ant; E Reg Domain</t>
  </si>
  <si>
    <t>AIR-CAP3702I-E-K9</t>
  </si>
  <si>
    <t>12.0</t>
  </si>
  <si>
    <t>82.5</t>
  </si>
  <si>
    <t>SMARTNET 8X5XNBD 802.11ac Ctrlr AP 4x</t>
  </si>
  <si>
    <t>CON-SNT-AP3702IE</t>
  </si>
  <si>
    <t>12.0.1</t>
  </si>
  <si>
    <t>12.1</t>
  </si>
  <si>
    <t>12.2</t>
  </si>
  <si>
    <t>12.3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</si>
</sst>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0.000000"/>
    <numFmt numFmtId="166" formatCode="d\ mmm\ yyyy"/>
    <numFmt numFmtId="167" formatCode="[$-409]dd\-mmm\-yy;@"/>
    <numFmt numFmtId="168" formatCode="[$-409]dddd\,\ mmmm\ d\,\ yyyy"/>
    <numFmt numFmtId="169" formatCode="#,##0.00;[Red]#,##0.00"/>
    <numFmt numFmtId="170" formatCode="[$-409]dddd\,\ mmmm\ dd\,\ yyyy"/>
    <numFmt numFmtId="171" formatCode="[$-409]d\-mmm\-yy;@"/>
  </numFmts>
  <fonts count="52">
    <font>
      <sz val="11"/>
      <color rgb="FF000000"/>
      <name val="Calibri"/>
      <family val="2"/>
    </font>
    <font>
      <sz val="12"/>
      <color indexed="8"/>
      <name val="Calibri"/>
      <family val="2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Microsoft Sans Serif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2"/>
      <color rgb="FFFF0000"/>
      <name val="Microsoft Sans Serif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BFBFBF"/>
      </right>
      <top>
        <color indexed="63"/>
      </top>
      <bottom style="thin">
        <color rgb="FFBFBFBF"/>
      </bottom>
    </border>
    <border>
      <left>
        <color indexed="63"/>
      </left>
      <right style="thin">
        <color rgb="FFBFBFBF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BFBFBF"/>
      </top>
      <bottom style="thin"/>
    </border>
    <border>
      <left style="thin">
        <color rgb="FFBFBFBF"/>
      </left>
      <right>
        <color indexed="63"/>
      </right>
      <top style="thin">
        <color rgb="FFBFBFBF"/>
      </top>
      <bottom style="thin"/>
    </border>
    <border>
      <left style="thin">
        <color rgb="FFBFBFBF"/>
      </left>
      <right style="thin">
        <color rgb="FFBFBFBF"/>
      </right>
      <top>
        <color indexed="63"/>
      </top>
      <bottom style="thin">
        <color rgb="FFBFBFB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 wrapText="1"/>
    </xf>
    <xf numFmtId="1" fontId="2" fillId="33" borderId="0" xfId="0" applyNumberFormat="1" applyFont="1" applyFill="1" applyAlignment="1" applyProtection="1">
      <alignment horizontal="left" vertical="center"/>
      <protection locked="0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6" fillId="33" borderId="0" xfId="0" applyFont="1" applyFill="1" applyAlignment="1">
      <alignment wrapText="1"/>
    </xf>
    <xf numFmtId="0" fontId="45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horizontal="justify" wrapText="1"/>
    </xf>
    <xf numFmtId="0" fontId="46" fillId="33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left" wrapText="1" indent="1"/>
    </xf>
    <xf numFmtId="4" fontId="48" fillId="33" borderId="13" xfId="0" applyNumberFormat="1" applyFont="1" applyFill="1" applyBorder="1" applyAlignment="1">
      <alignment horizontal="right" wrapText="1"/>
    </xf>
    <xf numFmtId="4" fontId="49" fillId="33" borderId="0" xfId="0" applyNumberFormat="1" applyFont="1" applyFill="1" applyAlignment="1">
      <alignment horizontal="right" wrapText="1"/>
    </xf>
    <xf numFmtId="0" fontId="48" fillId="33" borderId="14" xfId="0" applyFont="1" applyFill="1" applyBorder="1" applyAlignment="1">
      <alignment horizontal="right" wrapText="1"/>
    </xf>
    <xf numFmtId="0" fontId="49" fillId="33" borderId="0" xfId="0" applyFont="1" applyFill="1" applyAlignment="1">
      <alignment horizontal="right" wrapText="1"/>
    </xf>
    <xf numFmtId="0" fontId="0" fillId="0" borderId="0" xfId="0" applyAlignment="1">
      <alignment/>
    </xf>
    <xf numFmtId="1" fontId="50" fillId="33" borderId="0" xfId="0" applyNumberFormat="1" applyFont="1" applyFill="1" applyAlignment="1" applyProtection="1">
      <alignment horizontal="left" vertical="center"/>
      <protection locked="0"/>
    </xf>
    <xf numFmtId="40" fontId="46" fillId="33" borderId="12" xfId="0" applyNumberFormat="1" applyFont="1" applyFill="1" applyBorder="1" applyAlignment="1">
      <alignment horizontal="right" wrapText="1"/>
    </xf>
    <xf numFmtId="0" fontId="45" fillId="0" borderId="15" xfId="0" applyFont="1" applyBorder="1" applyAlignment="1">
      <alignment/>
    </xf>
    <xf numFmtId="0" fontId="49" fillId="33" borderId="0" xfId="0" applyFont="1" applyFill="1" applyAlignment="1">
      <alignment horizontal="right"/>
    </xf>
    <xf numFmtId="49" fontId="47" fillId="33" borderId="16" xfId="0" applyNumberFormat="1" applyFont="1" applyFill="1" applyBorder="1" applyAlignment="1">
      <alignment horizontal="right" wrapText="1"/>
    </xf>
    <xf numFmtId="49" fontId="46" fillId="33" borderId="16" xfId="0" applyNumberFormat="1" applyFont="1" applyFill="1" applyBorder="1" applyAlignment="1">
      <alignment horizontal="right" wrapText="1"/>
    </xf>
    <xf numFmtId="0" fontId="48" fillId="33" borderId="14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justify"/>
    </xf>
    <xf numFmtId="49" fontId="47" fillId="33" borderId="12" xfId="0" applyNumberFormat="1" applyFont="1" applyFill="1" applyBorder="1" applyAlignment="1">
      <alignment wrapText="1"/>
    </xf>
    <xf numFmtId="49" fontId="46" fillId="33" borderId="12" xfId="0" applyNumberFormat="1" applyFont="1" applyFill="1" applyBorder="1" applyAlignment="1">
      <alignment horizontal="left" wrapText="1" indent="1"/>
    </xf>
    <xf numFmtId="0" fontId="51" fillId="0" borderId="0" xfId="0" applyFont="1" applyAlignment="1">
      <alignment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6" fillId="35" borderId="0" xfId="0" applyNumberFormat="1" applyFont="1" applyFill="1" applyAlignment="1" applyProtection="1">
      <alignment horizontal="left" vertical="center"/>
      <protection locked="0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2" fillId="35" borderId="0" xfId="0" applyFont="1" applyFill="1" applyAlignment="1">
      <alignment wrapText="1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3" fillId="36" borderId="17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3" fillId="35" borderId="19" xfId="0" applyNumberFormat="1" applyFont="1" applyFill="1" applyBorder="1" applyAlignment="1">
      <alignment horizontal="right" wrapText="1"/>
    </xf>
    <xf numFmtId="49" fontId="23" fillId="35" borderId="20" xfId="0" applyNumberFormat="1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2" fillId="35" borderId="19" xfId="0" applyNumberFormat="1" applyFont="1" applyFill="1" applyBorder="1" applyAlignment="1">
      <alignment horizontal="right" wrapText="1"/>
    </xf>
    <xf numFmtId="49" fontId="22" fillId="35" borderId="20" xfId="0" applyNumberFormat="1" applyFont="1" applyFill="1" applyBorder="1" applyAlignment="1">
      <alignment horizontal="left" wrapText="1" inden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2" fillId="35" borderId="19" xfId="0" applyNumberFormat="1" applyFont="1" applyFill="1" applyBorder="1" applyAlignment="1">
      <alignment horizontal="right" wrapText="1"/>
    </xf>
    <xf numFmtId="49" fontId="22" fillId="35" borderId="20" xfId="0" applyNumberFormat="1" applyFont="1" applyFill="1" applyBorder="1" applyAlignment="1">
      <alignment horizontal="left" wrapText="1" inden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1" fillId="0" borderId="21" xfId="0" applyFont="1" applyBorder="1" applyAlignment="1">
      <alignment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/>
    </xf>
    <xf numFmtId="4" fontId="24" fillId="35" borderId="23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/>
    </xf>
    <xf numFmtId="4" fontId="25" fillId="35" borderId="0" xfId="0" applyNumberFormat="1" applyFont="1" applyFill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0" fontId="24" fillId="35" borderId="22" xfId="0" applyFont="1" applyFill="1" applyBorder="1" applyAlignment="1">
      <alignment horizontal="right"/>
    </xf>
    <xf numFmtId="0" fontId="25" fillId="35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2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7.7109375" style="1" customWidth="1"/>
    <col min="2" max="2" width="21.00390625" style="1" customWidth="1"/>
    <col min="3" max="3" width="46.421875" style="1" customWidth="1"/>
    <col min="4" max="4" width="10.140625" style="1" customWidth="1"/>
    <col min="5" max="5" width="7.7109375" style="1" customWidth="1"/>
    <col min="6" max="6" width="6.8515625" style="1" customWidth="1"/>
    <col min="7" max="7" width="6.7109375" style="1" customWidth="1"/>
    <col min="8" max="8" width="10.8515625" style="1" customWidth="1"/>
    <col min="9" max="9" width="11.28125" style="1" customWidth="1"/>
    <col min="10" max="10" width="6.8515625" style="1" customWidth="1"/>
    <col min="11" max="11" width="12.00390625" style="1" customWidth="1"/>
    <col min="12" max="12" width="2.00390625" style="1" customWidth="1"/>
    <col min="13" max="13" width="6.8515625" style="1" customWidth="1"/>
    <col min="14" max="14" width="12.00390625" style="1" customWidth="1"/>
    <col min="15" max="15" width="35.421875" style="3" customWidth="1"/>
    <col min="16" max="16384" width="8.8515625" style="1" customWidth="1"/>
  </cols>
  <sheetData>
    <row r="1" spans="1:12" ht="12.75">
      <c r="A1" s="111" t="s">
        <v>0</v>
      </c>
      <c r="B1" s="112" t="s">
        <v>1</v>
      </c>
      <c r="C1" s="113" t="s">
        <v>2</v>
      </c>
      <c r="D1" s="114" t="s">
        <v>3</v>
      </c>
      <c r="E1" s="115" t="s">
        <v>4</v>
      </c>
      <c r="F1" s="116" t="s">
        <v>5</v>
      </c>
      <c r="G1" s="117" t="s">
        <v>6</v>
      </c>
      <c r="H1" s="118" t="s">
        <v>7</v>
      </c>
      <c r="I1" s="119" t="s">
        <v>8</v>
      </c>
      <c r="J1" s="120" t="s">
        <v>9</v>
      </c>
      <c r="K1" s="121" t="s">
        <v>10</v>
      </c>
      <c r="L1" s="1"/>
    </row>
    <row r="2" spans="1:12" ht="12.75">
      <c r="A2" s="123" t="s">
        <v>63</v>
      </c>
      <c r="B2" s="184" t="s">
        <v>68</v>
      </c>
      <c r="C2" s="125" t="s">
        <v>67</v>
      </c>
      <c r="D2" s="126" t="s">
        <v>12</v>
      </c>
      <c r="E2" s="127" t="s">
        <v>66</v>
      </c>
      <c r="F2" s="128" t="s">
        <v>13</v>
      </c>
      <c r="G2" s="129">
        <v>1</v>
      </c>
      <c r="H2" s="130">
        <v>495</v>
      </c>
      <c r="I2" s="131">
        <f>IF(ISNUMBER(G2),IF(ISNUMBER(H2),H2*G2,"--"),"--")</f>
        <v>495</v>
      </c>
      <c r="J2" s="132">
        <v>0</v>
      </c>
      <c r="K2" s="133">
        <f>IF(ISNUMBER(I2),ROUND(I2-IF(ISNUMBER(J2),I2*J2/100,0),2),"--")</f>
        <v>495</v>
      </c>
      <c r="L2" s="1"/>
    </row>
    <row r="3" spans="1:12" ht="12.75">
      <c r="A3" s="147" t="s">
        <v>72</v>
      </c>
      <c r="B3" s="185" t="s">
        <v>71</v>
      </c>
      <c r="C3" s="149" t="s">
        <v>70</v>
      </c>
      <c r="D3" s="150" t="s">
        <v>15</v>
      </c>
      <c r="E3" s="151" t="s">
        <v>12</v>
      </c>
      <c r="F3" s="152" t="s">
        <v>13</v>
      </c>
      <c r="G3" s="153">
        <v>1</v>
      </c>
      <c r="H3" s="154">
        <v>27.5</v>
      </c>
      <c r="I3" s="155">
        <f>IF(ISNUMBER(G3),IF(ISNUMBER(H3),H3*G3,"--"),"--")</f>
        <v>27.5</v>
      </c>
      <c r="J3" s="156">
        <v>0</v>
      </c>
      <c r="K3" s="157">
        <f>IF(ISNUMBER(I3),ROUND(I3-IF(ISNUMBER(J3),I3*J3/100,0),2),"--")</f>
        <v>27.5</v>
      </c>
      <c r="L3" s="1"/>
    </row>
    <row r="4" spans="1:12" ht="12.75">
      <c r="A4" s="135" t="s">
        <v>78</v>
      </c>
      <c r="B4" s="186" t="s">
        <v>77</v>
      </c>
      <c r="C4" s="137" t="s">
        <v>76</v>
      </c>
      <c r="D4" s="138" t="s">
        <v>12</v>
      </c>
      <c r="E4" s="139" t="s">
        <v>66</v>
      </c>
      <c r="F4" s="140" t="s">
        <v>75</v>
      </c>
      <c r="G4" s="141">
        <v>1</v>
      </c>
      <c r="H4" s="142">
        <v>0</v>
      </c>
      <c r="I4" s="143">
        <f>IF(ISNUMBER(G4),IF(ISNUMBER(H4),H4*G4,"--"),"--")</f>
        <v>0</v>
      </c>
      <c r="J4" s="144">
        <v>0</v>
      </c>
      <c r="K4" s="145">
        <f>IF(ISNUMBER(I4),ROUND(I4-IF(ISNUMBER(J4),I4*J4/100,0),2),"--")</f>
        <v>0</v>
      </c>
      <c r="L4" s="1"/>
    </row>
    <row r="5" spans="1:12" ht="12.75">
      <c r="A5" s="135" t="s">
        <v>81</v>
      </c>
      <c r="B5" s="187" t="s">
        <v>80</v>
      </c>
      <c r="C5" s="137" t="s">
        <v>79</v>
      </c>
      <c r="D5" s="138" t="s">
        <v>12</v>
      </c>
      <c r="E5" s="139" t="s">
        <v>66</v>
      </c>
      <c r="F5" s="140" t="s">
        <v>75</v>
      </c>
      <c r="G5" s="141">
        <v>1</v>
      </c>
      <c r="H5" s="142">
        <v>0</v>
      </c>
      <c r="I5" s="143">
        <f>IF(ISNUMBER(G5),IF(ISNUMBER(H5),H5*G5,"--"),"--")</f>
        <v>0</v>
      </c>
      <c r="J5" s="144">
        <v>0</v>
      </c>
      <c r="K5" s="145">
        <f>IF(ISNUMBER(I5),ROUND(I5-IF(ISNUMBER(J5),I5*J5/100,0),2),"--")</f>
        <v>0</v>
      </c>
      <c r="L5" s="1"/>
    </row>
    <row r="6" spans="1:12" ht="12.75">
      <c r="A6" s="135" t="s">
        <v>84</v>
      </c>
      <c r="B6" s="188" t="s">
        <v>83</v>
      </c>
      <c r="C6" s="137" t="s">
        <v>82</v>
      </c>
      <c r="D6" s="138" t="s">
        <v>12</v>
      </c>
      <c r="E6" s="139" t="s">
        <v>66</v>
      </c>
      <c r="F6" s="140" t="s">
        <v>75</v>
      </c>
      <c r="G6" s="141">
        <v>1</v>
      </c>
      <c r="H6" s="142">
        <v>0</v>
      </c>
      <c r="I6" s="143">
        <f>IF(ISNUMBER(G6),IF(ISNUMBER(H6),H6*G6,"--"),"--")</f>
        <v>0</v>
      </c>
      <c r="J6" s="144">
        <v>0</v>
      </c>
      <c r="K6" s="145">
        <f>IF(ISNUMBER(I6),ROUND(I6-IF(ISNUMBER(J6),I6*J6/100,0),2),"--")</f>
        <v>0</v>
      </c>
      <c r="L6" s="1"/>
    </row>
    <row r="7" spans="1:12" ht="12.75">
      <c r="A7" s="159" t="s">
        <v>61</v>
      </c>
      <c r="B7" s="160" t="s">
        <v>61</v>
      </c>
      <c r="C7" s="161" t="s">
        <v>61</v>
      </c>
      <c r="D7" s="162" t="s">
        <v>61</v>
      </c>
      <c r="E7" s="163" t="s">
        <v>61</v>
      </c>
      <c r="F7" s="164" t="s">
        <v>61</v>
      </c>
      <c r="G7" s="189" t="s">
        <v>17</v>
      </c>
      <c r="H7" s="166" t="s">
        <v>61</v>
      </c>
      <c r="I7" s="167" t="s">
        <v>61</v>
      </c>
      <c r="J7" s="168"/>
      <c r="K7" s="169">
        <f>IF(ISERROR(MATCH("--",K2:K6,0)),SUM(K2:K6),"--")</f>
        <v>522.5</v>
      </c>
      <c r="L7" s="1"/>
    </row>
    <row r="8" spans="1:12" ht="12.75">
      <c r="A8" s="123" t="s">
        <v>73</v>
      </c>
      <c r="B8" s="190" t="s">
        <v>88</v>
      </c>
      <c r="C8" s="125" t="s">
        <v>87</v>
      </c>
      <c r="D8" s="126" t="s">
        <v>12</v>
      </c>
      <c r="E8" s="127" t="s">
        <v>86</v>
      </c>
      <c r="F8" s="128" t="s">
        <v>13</v>
      </c>
      <c r="G8" s="129">
        <v>1</v>
      </c>
      <c r="H8" s="130">
        <v>4950</v>
      </c>
      <c r="I8" s="131">
        <f>IF(ISNUMBER(G8),IF(ISNUMBER(H8),H8*G8,"--"),"--")</f>
        <v>4950</v>
      </c>
      <c r="J8" s="132">
        <v>0</v>
      </c>
      <c r="K8" s="133">
        <f>IF(ISNUMBER(I8),ROUND(I8-IF(ISNUMBER(J8),I8*J8/100,0),2),"--")</f>
        <v>4950</v>
      </c>
      <c r="L8" s="1"/>
    </row>
    <row r="9" spans="1:12" ht="12.75">
      <c r="A9" s="147" t="s">
        <v>91</v>
      </c>
      <c r="B9" s="191" t="s">
        <v>90</v>
      </c>
      <c r="C9" s="149" t="s">
        <v>89</v>
      </c>
      <c r="D9" s="150" t="s">
        <v>15</v>
      </c>
      <c r="E9" s="151" t="s">
        <v>12</v>
      </c>
      <c r="F9" s="152" t="s">
        <v>13</v>
      </c>
      <c r="G9" s="153">
        <v>1</v>
      </c>
      <c r="H9" s="154">
        <v>0</v>
      </c>
      <c r="I9" s="155">
        <f>IF(ISNUMBER(G9),IF(ISNUMBER(H9),H9*G9,"--"),"--")</f>
        <v>0</v>
      </c>
      <c r="J9" s="156">
        <v>0</v>
      </c>
      <c r="K9" s="157">
        <f>IF(ISNUMBER(I9),ROUND(I9-IF(ISNUMBER(J9),I9*J9/100,0),2),"--")</f>
        <v>0</v>
      </c>
      <c r="L9" s="1"/>
    </row>
    <row r="10" spans="1:12" ht="12.75">
      <c r="A10" s="135" t="s">
        <v>92</v>
      </c>
      <c r="B10" s="192" t="s">
        <v>77</v>
      </c>
      <c r="C10" s="137" t="s">
        <v>76</v>
      </c>
      <c r="D10" s="138" t="s">
        <v>12</v>
      </c>
      <c r="E10" s="139" t="s">
        <v>66</v>
      </c>
      <c r="F10" s="140" t="s">
        <v>75</v>
      </c>
      <c r="G10" s="141">
        <v>10</v>
      </c>
      <c r="H10" s="142">
        <v>0</v>
      </c>
      <c r="I10" s="143">
        <f>IF(ISNUMBER(G10),IF(ISNUMBER(H10),H10*G10,"--"),"--")</f>
        <v>0</v>
      </c>
      <c r="J10" s="144">
        <v>0</v>
      </c>
      <c r="K10" s="145">
        <f>IF(ISNUMBER(I10),ROUND(I10-IF(ISNUMBER(J10),I10*J10/100,0),2),"--")</f>
        <v>0</v>
      </c>
      <c r="L10" s="1"/>
    </row>
    <row r="11" spans="1:12" ht="12.75">
      <c r="A11" s="135" t="s">
        <v>93</v>
      </c>
      <c r="B11" s="193" t="s">
        <v>80</v>
      </c>
      <c r="C11" s="137" t="s">
        <v>79</v>
      </c>
      <c r="D11" s="138" t="s">
        <v>12</v>
      </c>
      <c r="E11" s="139" t="s">
        <v>66</v>
      </c>
      <c r="F11" s="140" t="s">
        <v>75</v>
      </c>
      <c r="G11" s="141">
        <v>10</v>
      </c>
      <c r="H11" s="142">
        <v>0</v>
      </c>
      <c r="I11" s="143">
        <f>IF(ISNUMBER(G11),IF(ISNUMBER(H11),H11*G11,"--"),"--")</f>
        <v>0</v>
      </c>
      <c r="J11" s="144">
        <v>0</v>
      </c>
      <c r="K11" s="145">
        <f>IF(ISNUMBER(I11),ROUND(I11-IF(ISNUMBER(J11),I11*J11/100,0),2),"--")</f>
        <v>0</v>
      </c>
      <c r="L11" s="1"/>
    </row>
    <row r="12" spans="1:12" ht="12.75">
      <c r="A12" s="135" t="s">
        <v>94</v>
      </c>
      <c r="B12" s="194" t="s">
        <v>83</v>
      </c>
      <c r="C12" s="137" t="s">
        <v>82</v>
      </c>
      <c r="D12" s="138" t="s">
        <v>12</v>
      </c>
      <c r="E12" s="139" t="s">
        <v>66</v>
      </c>
      <c r="F12" s="140" t="s">
        <v>75</v>
      </c>
      <c r="G12" s="141">
        <v>10</v>
      </c>
      <c r="H12" s="142">
        <v>0</v>
      </c>
      <c r="I12" s="143">
        <f>IF(ISNUMBER(G12),IF(ISNUMBER(H12),H12*G12,"--"),"--")</f>
        <v>0</v>
      </c>
      <c r="J12" s="144">
        <v>0</v>
      </c>
      <c r="K12" s="145">
        <f>IF(ISNUMBER(I12),ROUND(I12-IF(ISNUMBER(J12),I12*J12/100,0),2),"--")</f>
        <v>0</v>
      </c>
      <c r="L12" s="1"/>
    </row>
    <row r="13" spans="1:12" ht="12.75">
      <c r="A13" s="135" t="s">
        <v>97</v>
      </c>
      <c r="B13" s="195" t="s">
        <v>96</v>
      </c>
      <c r="C13" s="137" t="s">
        <v>95</v>
      </c>
      <c r="D13" s="138" t="s">
        <v>12</v>
      </c>
      <c r="E13" s="139" t="s">
        <v>86</v>
      </c>
      <c r="F13" s="140" t="s">
        <v>75</v>
      </c>
      <c r="G13" s="141">
        <v>10</v>
      </c>
      <c r="H13" s="142">
        <v>0</v>
      </c>
      <c r="I13" s="143">
        <f>IF(ISNUMBER(G13),IF(ISNUMBER(H13),H13*G13,"--"),"--")</f>
        <v>0</v>
      </c>
      <c r="J13" s="144">
        <v>0</v>
      </c>
      <c r="K13" s="145">
        <f>IF(ISNUMBER(I13),ROUND(I13-IF(ISNUMBER(J13),I13*J13/100,0),2),"--")</f>
        <v>0</v>
      </c>
      <c r="L13" s="1"/>
    </row>
    <row r="14" spans="1:12" ht="12.75" customHeight="1">
      <c r="A14" s="147" t="s">
        <v>100</v>
      </c>
      <c r="B14" s="196" t="s">
        <v>99</v>
      </c>
      <c r="C14" s="149" t="s">
        <v>98</v>
      </c>
      <c r="D14" s="150" t="s">
        <v>15</v>
      </c>
      <c r="E14" s="151" t="s">
        <v>12</v>
      </c>
      <c r="F14" s="152" t="s">
        <v>13</v>
      </c>
      <c r="G14" s="153">
        <v>10</v>
      </c>
      <c r="H14" s="154">
        <v>27.5</v>
      </c>
      <c r="I14" s="155">
        <f>IF(ISNUMBER(G14),IF(ISNUMBER(H14),H14*G14,"--"),"--")</f>
        <v>275</v>
      </c>
      <c r="J14" s="156">
        <v>0</v>
      </c>
      <c r="K14" s="157">
        <f>IF(ISNUMBER(I14),ROUND(I14-IF(ISNUMBER(J14),I14*J14/100,0),2),"--")</f>
        <v>275</v>
      </c>
      <c r="L14" s="1"/>
    </row>
    <row r="15" spans="1:12" ht="12.75" customHeight="1">
      <c r="A15" s="159" t="s">
        <v>61</v>
      </c>
      <c r="B15" s="160" t="s">
        <v>61</v>
      </c>
      <c r="C15" s="161" t="s">
        <v>61</v>
      </c>
      <c r="D15" s="162" t="s">
        <v>61</v>
      </c>
      <c r="E15" s="163" t="s">
        <v>61</v>
      </c>
      <c r="F15" s="164" t="s">
        <v>61</v>
      </c>
      <c r="G15" s="197" t="s">
        <v>17</v>
      </c>
      <c r="H15" s="166" t="s">
        <v>61</v>
      </c>
      <c r="I15" s="167" t="s">
        <v>61</v>
      </c>
      <c r="J15" s="168"/>
      <c r="K15" s="169">
        <f>IF(ISERROR(MATCH("--",K8:K14,0)),SUM(K8:K14),"--")</f>
        <v>5225</v>
      </c>
      <c r="L15" s="1"/>
    </row>
    <row r="16" spans="1:12" ht="12.75" customHeight="1">
      <c r="A16" s="123" t="s">
        <v>104</v>
      </c>
      <c r="B16" s="198" t="s">
        <v>103</v>
      </c>
      <c r="C16" s="125" t="s">
        <v>102</v>
      </c>
      <c r="D16" s="126" t="s">
        <v>12</v>
      </c>
      <c r="E16" s="127" t="s">
        <v>66</v>
      </c>
      <c r="F16" s="128" t="s">
        <v>13</v>
      </c>
      <c r="G16" s="129">
        <v>1</v>
      </c>
      <c r="H16" s="130">
        <v>795</v>
      </c>
      <c r="I16" s="131">
        <f>IF(ISNUMBER(G16),IF(ISNUMBER(H16),H16*G16,"--"),"--")</f>
        <v>795</v>
      </c>
      <c r="J16" s="132">
        <v>0</v>
      </c>
      <c r="K16" s="133">
        <f>IF(ISNUMBER(I16),ROUND(I16-IF(ISNUMBER(J16),I16*J16/100,0),2),"--")</f>
        <v>795</v>
      </c>
      <c r="L16" s="1"/>
    </row>
    <row r="17" spans="1:12" ht="12.75" customHeight="1">
      <c r="A17" s="147" t="s">
        <v>108</v>
      </c>
      <c r="B17" s="199" t="s">
        <v>107</v>
      </c>
      <c r="C17" s="149" t="s">
        <v>106</v>
      </c>
      <c r="D17" s="150" t="s">
        <v>15</v>
      </c>
      <c r="E17" s="151" t="s">
        <v>12</v>
      </c>
      <c r="F17" s="152" t="s">
        <v>13</v>
      </c>
      <c r="G17" s="153">
        <v>1</v>
      </c>
      <c r="H17" s="154">
        <v>44</v>
      </c>
      <c r="I17" s="155">
        <f>IF(ISNUMBER(G17),IF(ISNUMBER(H17),H17*G17,"--"),"--")</f>
        <v>44</v>
      </c>
      <c r="J17" s="156">
        <v>0</v>
      </c>
      <c r="K17" s="157">
        <f>IF(ISNUMBER(I17),ROUND(I17-IF(ISNUMBER(J17),I17*J17/100,0),2),"--")</f>
        <v>44</v>
      </c>
      <c r="L17" s="1"/>
    </row>
    <row r="18" spans="1:12" ht="12.75" customHeight="1">
      <c r="A18" s="135" t="s">
        <v>109</v>
      </c>
      <c r="B18" s="200" t="s">
        <v>80</v>
      </c>
      <c r="C18" s="137" t="s">
        <v>79</v>
      </c>
      <c r="D18" s="138" t="s">
        <v>12</v>
      </c>
      <c r="E18" s="139" t="s">
        <v>66</v>
      </c>
      <c r="F18" s="140" t="s">
        <v>75</v>
      </c>
      <c r="G18" s="141">
        <v>1</v>
      </c>
      <c r="H18" s="142">
        <v>0</v>
      </c>
      <c r="I18" s="143">
        <f>IF(ISNUMBER(G18),IF(ISNUMBER(H18),H18*G18,"--"),"--")</f>
        <v>0</v>
      </c>
      <c r="J18" s="144">
        <v>0</v>
      </c>
      <c r="K18" s="145">
        <f>IF(ISNUMBER(I18),ROUND(I18-IF(ISNUMBER(J18),I18*J18/100,0),2),"--")</f>
        <v>0</v>
      </c>
      <c r="L18" s="1"/>
    </row>
    <row r="19" spans="1:12" ht="12.75" customHeight="1">
      <c r="A19" s="135" t="s">
        <v>112</v>
      </c>
      <c r="B19" s="201" t="s">
        <v>111</v>
      </c>
      <c r="C19" s="137" t="s">
        <v>110</v>
      </c>
      <c r="D19" s="138" t="s">
        <v>12</v>
      </c>
      <c r="E19" s="139" t="s">
        <v>66</v>
      </c>
      <c r="F19" s="140" t="s">
        <v>75</v>
      </c>
      <c r="G19" s="141">
        <v>1</v>
      </c>
      <c r="H19" s="142">
        <v>0</v>
      </c>
      <c r="I19" s="143">
        <f>IF(ISNUMBER(G19),IF(ISNUMBER(H19),H19*G19,"--"),"--")</f>
        <v>0</v>
      </c>
      <c r="J19" s="144">
        <v>0</v>
      </c>
      <c r="K19" s="145">
        <f>IF(ISNUMBER(I19),ROUND(I19-IF(ISNUMBER(J19),I19*J19/100,0),2),"--")</f>
        <v>0</v>
      </c>
      <c r="L19" s="1"/>
    </row>
    <row r="20" spans="1:12" ht="12.75" customHeight="1">
      <c r="A20" s="135" t="s">
        <v>116</v>
      </c>
      <c r="B20" s="202" t="s">
        <v>115</v>
      </c>
      <c r="C20" s="137" t="s">
        <v>114</v>
      </c>
      <c r="D20" s="138" t="s">
        <v>12</v>
      </c>
      <c r="E20" s="139" t="s">
        <v>66</v>
      </c>
      <c r="F20" s="140" t="s">
        <v>13</v>
      </c>
      <c r="G20" s="141">
        <v>3</v>
      </c>
      <c r="H20" s="142">
        <v>39</v>
      </c>
      <c r="I20" s="143">
        <f>IF(ISNUMBER(G20),IF(ISNUMBER(H20),H20*G20,"--"),"--")</f>
        <v>117</v>
      </c>
      <c r="J20" s="144">
        <v>0</v>
      </c>
      <c r="K20" s="145">
        <f>IF(ISNUMBER(I20),ROUND(I20-IF(ISNUMBER(J20),I20*J20/100,0),2),"--")</f>
        <v>117</v>
      </c>
      <c r="L20" s="1"/>
    </row>
    <row r="21" spans="1:12" ht="12.75" customHeight="1">
      <c r="A21" s="135" t="s">
        <v>119</v>
      </c>
      <c r="B21" s="203" t="s">
        <v>118</v>
      </c>
      <c r="C21" s="137" t="s">
        <v>117</v>
      </c>
      <c r="D21" s="138" t="s">
        <v>12</v>
      </c>
      <c r="E21" s="139" t="s">
        <v>66</v>
      </c>
      <c r="F21" s="140" t="s">
        <v>75</v>
      </c>
      <c r="G21" s="141">
        <v>1</v>
      </c>
      <c r="H21" s="142">
        <v>0</v>
      </c>
      <c r="I21" s="143">
        <f>IF(ISNUMBER(G21),IF(ISNUMBER(H21),H21*G21,"--"),"--")</f>
        <v>0</v>
      </c>
      <c r="J21" s="144">
        <v>0</v>
      </c>
      <c r="K21" s="145">
        <f>IF(ISNUMBER(I21),ROUND(I21-IF(ISNUMBER(J21),I21*J21/100,0),2),"--")</f>
        <v>0</v>
      </c>
      <c r="L21" s="1"/>
    </row>
    <row r="22" spans="1:12" ht="12.75" customHeight="1">
      <c r="A22" s="159" t="s">
        <v>61</v>
      </c>
      <c r="B22" s="160" t="s">
        <v>61</v>
      </c>
      <c r="C22" s="161" t="s">
        <v>61</v>
      </c>
      <c r="D22" s="162" t="s">
        <v>61</v>
      </c>
      <c r="E22" s="163" t="s">
        <v>61</v>
      </c>
      <c r="F22" s="164" t="s">
        <v>61</v>
      </c>
      <c r="G22" s="204" t="s">
        <v>17</v>
      </c>
      <c r="H22" s="166" t="s">
        <v>61</v>
      </c>
      <c r="I22" s="167" t="s">
        <v>61</v>
      </c>
      <c r="J22" s="168"/>
      <c r="K22" s="169">
        <f>IF(ISERROR(MATCH("--",K16:K21,0)),SUM(K16:K21),"--")</f>
        <v>956</v>
      </c>
      <c r="L22" s="1"/>
    </row>
    <row r="23" spans="1:12" ht="12.75" customHeight="1">
      <c r="A23" s="123" t="s">
        <v>123</v>
      </c>
      <c r="B23" s="205" t="s">
        <v>122</v>
      </c>
      <c r="C23" s="125" t="s">
        <v>121</v>
      </c>
      <c r="D23" s="126" t="s">
        <v>12</v>
      </c>
      <c r="E23" s="127" t="s">
        <v>66</v>
      </c>
      <c r="F23" s="128" t="s">
        <v>13</v>
      </c>
      <c r="G23" s="129">
        <v>1</v>
      </c>
      <c r="H23" s="130">
        <v>7950</v>
      </c>
      <c r="I23" s="131">
        <f>IF(ISNUMBER(G23),IF(ISNUMBER(H23),H23*G23,"--"),"--")</f>
        <v>7950</v>
      </c>
      <c r="J23" s="132">
        <v>0</v>
      </c>
      <c r="K23" s="133">
        <f>IF(ISNUMBER(I23),ROUND(I23-IF(ISNUMBER(J23),I23*J23/100,0),2),"--")</f>
        <v>7950</v>
      </c>
      <c r="L23" s="1"/>
    </row>
    <row r="24" spans="1:12" ht="12.75" customHeight="1">
      <c r="A24" s="147" t="s">
        <v>126</v>
      </c>
      <c r="B24" s="206" t="s">
        <v>125</v>
      </c>
      <c r="C24" s="149" t="s">
        <v>124</v>
      </c>
      <c r="D24" s="150" t="s">
        <v>15</v>
      </c>
      <c r="E24" s="151" t="s">
        <v>12</v>
      </c>
      <c r="F24" s="152" t="s">
        <v>13</v>
      </c>
      <c r="G24" s="153">
        <v>1</v>
      </c>
      <c r="H24" s="154">
        <v>0</v>
      </c>
      <c r="I24" s="155">
        <f>IF(ISNUMBER(G24),IF(ISNUMBER(H24),H24*G24,"--"),"--")</f>
        <v>0</v>
      </c>
      <c r="J24" s="156">
        <v>0</v>
      </c>
      <c r="K24" s="157">
        <f>IF(ISNUMBER(I24),ROUND(I24-IF(ISNUMBER(J24),I24*J24/100,0),2),"--")</f>
        <v>0</v>
      </c>
      <c r="L24" s="1"/>
    </row>
    <row r="25" spans="1:12" ht="12.75" customHeight="1">
      <c r="A25" s="135" t="s">
        <v>127</v>
      </c>
      <c r="B25" s="207" t="s">
        <v>80</v>
      </c>
      <c r="C25" s="137" t="s">
        <v>79</v>
      </c>
      <c r="D25" s="138" t="s">
        <v>12</v>
      </c>
      <c r="E25" s="139" t="s">
        <v>66</v>
      </c>
      <c r="F25" s="140" t="s">
        <v>75</v>
      </c>
      <c r="G25" s="141">
        <v>10</v>
      </c>
      <c r="H25" s="142">
        <v>0</v>
      </c>
      <c r="I25" s="143">
        <f>IF(ISNUMBER(G25),IF(ISNUMBER(H25),H25*G25,"--"),"--")</f>
        <v>0</v>
      </c>
      <c r="J25" s="144">
        <v>0</v>
      </c>
      <c r="K25" s="145">
        <f>IF(ISNUMBER(I25),ROUND(I25-IF(ISNUMBER(J25),I25*J25/100,0),2),"--")</f>
        <v>0</v>
      </c>
      <c r="L25" s="1"/>
    </row>
    <row r="26" spans="1:12" ht="12.75" customHeight="1">
      <c r="A26" s="135" t="s">
        <v>128</v>
      </c>
      <c r="B26" s="208" t="s">
        <v>111</v>
      </c>
      <c r="C26" s="137" t="s">
        <v>110</v>
      </c>
      <c r="D26" s="138" t="s">
        <v>12</v>
      </c>
      <c r="E26" s="139" t="s">
        <v>66</v>
      </c>
      <c r="F26" s="140" t="s">
        <v>75</v>
      </c>
      <c r="G26" s="141">
        <v>10</v>
      </c>
      <c r="H26" s="142">
        <v>0</v>
      </c>
      <c r="I26" s="143">
        <f>IF(ISNUMBER(G26),IF(ISNUMBER(H26),H26*G26,"--"),"--")</f>
        <v>0</v>
      </c>
      <c r="J26" s="144">
        <v>0</v>
      </c>
      <c r="K26" s="145">
        <f>IF(ISNUMBER(I26),ROUND(I26-IF(ISNUMBER(J26),I26*J26/100,0),2),"--")</f>
        <v>0</v>
      </c>
      <c r="L26" s="1"/>
    </row>
    <row r="27" spans="1:12" ht="12.75" customHeight="1">
      <c r="A27" s="135" t="s">
        <v>129</v>
      </c>
      <c r="B27" s="209" t="s">
        <v>115</v>
      </c>
      <c r="C27" s="137" t="s">
        <v>114</v>
      </c>
      <c r="D27" s="138" t="s">
        <v>12</v>
      </c>
      <c r="E27" s="139" t="s">
        <v>66</v>
      </c>
      <c r="F27" s="140" t="s">
        <v>13</v>
      </c>
      <c r="G27" s="141">
        <v>30</v>
      </c>
      <c r="H27" s="142">
        <v>39</v>
      </c>
      <c r="I27" s="143">
        <f>IF(ISNUMBER(G27),IF(ISNUMBER(H27),H27*G27,"--"),"--")</f>
        <v>1170</v>
      </c>
      <c r="J27" s="144">
        <v>0</v>
      </c>
      <c r="K27" s="145">
        <f>IF(ISNUMBER(I27),ROUND(I27-IF(ISNUMBER(J27),I27*J27/100,0),2),"--")</f>
        <v>1170</v>
      </c>
      <c r="L27" s="1"/>
    </row>
    <row r="28" spans="1:12" ht="12.75" customHeight="1">
      <c r="A28" s="135" t="s">
        <v>132</v>
      </c>
      <c r="B28" s="210" t="s">
        <v>131</v>
      </c>
      <c r="C28" s="137" t="s">
        <v>130</v>
      </c>
      <c r="D28" s="138" t="s">
        <v>12</v>
      </c>
      <c r="E28" s="139" t="s">
        <v>66</v>
      </c>
      <c r="F28" s="140" t="s">
        <v>75</v>
      </c>
      <c r="G28" s="141">
        <v>10</v>
      </c>
      <c r="H28" s="142">
        <v>0</v>
      </c>
      <c r="I28" s="143">
        <f>IF(ISNUMBER(G28),IF(ISNUMBER(H28),H28*G28,"--"),"--")</f>
        <v>0</v>
      </c>
      <c r="J28" s="144">
        <v>0</v>
      </c>
      <c r="K28" s="145">
        <f>IF(ISNUMBER(I28),ROUND(I28-IF(ISNUMBER(J28),I28*J28/100,0),2),"--")</f>
        <v>0</v>
      </c>
      <c r="L28" s="1"/>
    </row>
    <row r="29" spans="1:12" ht="12.75" customHeight="1">
      <c r="A29" s="147" t="s">
        <v>135</v>
      </c>
      <c r="B29" s="211" t="s">
        <v>134</v>
      </c>
      <c r="C29" s="149" t="s">
        <v>133</v>
      </c>
      <c r="D29" s="150" t="s">
        <v>15</v>
      </c>
      <c r="E29" s="151" t="s">
        <v>12</v>
      </c>
      <c r="F29" s="152" t="s">
        <v>13</v>
      </c>
      <c r="G29" s="153">
        <v>10</v>
      </c>
      <c r="H29" s="154">
        <v>44</v>
      </c>
      <c r="I29" s="155">
        <f>IF(ISNUMBER(G29),IF(ISNUMBER(H29),H29*G29,"--"),"--")</f>
        <v>440</v>
      </c>
      <c r="J29" s="156">
        <v>0</v>
      </c>
      <c r="K29" s="157">
        <f>IF(ISNUMBER(I29),ROUND(I29-IF(ISNUMBER(J29),I29*J29/100,0),2),"--")</f>
        <v>440</v>
      </c>
      <c r="L29" s="1"/>
    </row>
    <row r="30" spans="1:12" ht="12.75" customHeight="1">
      <c r="A30" s="135" t="s">
        <v>136</v>
      </c>
      <c r="B30" s="212" t="s">
        <v>118</v>
      </c>
      <c r="C30" s="137" t="s">
        <v>117</v>
      </c>
      <c r="D30" s="138" t="s">
        <v>12</v>
      </c>
      <c r="E30" s="139" t="s">
        <v>66</v>
      </c>
      <c r="F30" s="140" t="s">
        <v>75</v>
      </c>
      <c r="G30" s="141">
        <v>1</v>
      </c>
      <c r="H30" s="142">
        <v>0</v>
      </c>
      <c r="I30" s="143">
        <f>IF(ISNUMBER(G30),IF(ISNUMBER(H30),H30*G30,"--"),"--")</f>
        <v>0</v>
      </c>
      <c r="J30" s="144">
        <v>0</v>
      </c>
      <c r="K30" s="145">
        <f>IF(ISNUMBER(I30),ROUND(I30-IF(ISNUMBER(J30),I30*J30/100,0),2),"--")</f>
        <v>0</v>
      </c>
      <c r="L30" s="1"/>
    </row>
    <row r="31" spans="1:12" ht="12.75" customHeight="1">
      <c r="A31" s="159" t="s">
        <v>61</v>
      </c>
      <c r="B31" s="160" t="s">
        <v>61</v>
      </c>
      <c r="C31" s="161" t="s">
        <v>61</v>
      </c>
      <c r="D31" s="162" t="s">
        <v>61</v>
      </c>
      <c r="E31" s="163" t="s">
        <v>61</v>
      </c>
      <c r="F31" s="164" t="s">
        <v>61</v>
      </c>
      <c r="G31" s="213" t="s">
        <v>17</v>
      </c>
      <c r="H31" s="166" t="s">
        <v>61</v>
      </c>
      <c r="I31" s="167" t="s">
        <v>61</v>
      </c>
      <c r="J31" s="168"/>
      <c r="K31" s="169">
        <f>IF(ISERROR(MATCH("--",K23:K30,0)),SUM(K23:K30),"--")</f>
        <v>9560</v>
      </c>
      <c r="L31" s="1"/>
    </row>
    <row r="32" spans="1:12" ht="12.75" customHeight="1">
      <c r="A32" s="123" t="s">
        <v>74</v>
      </c>
      <c r="B32" s="214" t="s">
        <v>139</v>
      </c>
      <c r="C32" s="125" t="s">
        <v>138</v>
      </c>
      <c r="D32" s="126" t="s">
        <v>12</v>
      </c>
      <c r="E32" s="127" t="s">
        <v>66</v>
      </c>
      <c r="F32" s="128" t="s">
        <v>13</v>
      </c>
      <c r="G32" s="129">
        <v>1</v>
      </c>
      <c r="H32" s="130">
        <v>695</v>
      </c>
      <c r="I32" s="131">
        <f>IF(ISNUMBER(G32),IF(ISNUMBER(H32),H32*G32,"--"),"--")</f>
        <v>695</v>
      </c>
      <c r="J32" s="132">
        <v>0</v>
      </c>
      <c r="K32" s="133">
        <f>IF(ISNUMBER(I32),ROUND(I32-IF(ISNUMBER(J32),I32*J32/100,0),2),"--")</f>
        <v>695</v>
      </c>
      <c r="L32" s="1"/>
    </row>
    <row r="33" spans="1:12" ht="12.75" customHeight="1">
      <c r="A33" s="147" t="s">
        <v>142</v>
      </c>
      <c r="B33" s="215" t="s">
        <v>141</v>
      </c>
      <c r="C33" s="149" t="s">
        <v>106</v>
      </c>
      <c r="D33" s="150" t="s">
        <v>15</v>
      </c>
      <c r="E33" s="151" t="s">
        <v>12</v>
      </c>
      <c r="F33" s="152" t="s">
        <v>13</v>
      </c>
      <c r="G33" s="153">
        <v>1</v>
      </c>
      <c r="H33" s="154">
        <v>38.5</v>
      </c>
      <c r="I33" s="155">
        <f>IF(ISNUMBER(G33),IF(ISNUMBER(H33),H33*G33,"--"),"--")</f>
        <v>38.5</v>
      </c>
      <c r="J33" s="156">
        <v>0</v>
      </c>
      <c r="K33" s="157">
        <f>IF(ISNUMBER(I33),ROUND(I33-IF(ISNUMBER(J33),I33*J33/100,0),2),"--")</f>
        <v>38.5</v>
      </c>
      <c r="L33" s="1"/>
    </row>
    <row r="34" spans="1:12" ht="12.75" customHeight="1">
      <c r="A34" s="135" t="s">
        <v>143</v>
      </c>
      <c r="B34" s="216" t="s">
        <v>80</v>
      </c>
      <c r="C34" s="137" t="s">
        <v>79</v>
      </c>
      <c r="D34" s="138" t="s">
        <v>12</v>
      </c>
      <c r="E34" s="139" t="s">
        <v>66</v>
      </c>
      <c r="F34" s="140" t="s">
        <v>75</v>
      </c>
      <c r="G34" s="141">
        <v>1</v>
      </c>
      <c r="H34" s="142">
        <v>0</v>
      </c>
      <c r="I34" s="143">
        <f>IF(ISNUMBER(G34),IF(ISNUMBER(H34),H34*G34,"--"),"--")</f>
        <v>0</v>
      </c>
      <c r="J34" s="144">
        <v>0</v>
      </c>
      <c r="K34" s="145">
        <f>IF(ISNUMBER(I34),ROUND(I34-IF(ISNUMBER(J34),I34*J34/100,0),2),"--")</f>
        <v>0</v>
      </c>
      <c r="L34" s="1"/>
    </row>
    <row r="35" spans="1:12" ht="12.75" customHeight="1">
      <c r="A35" s="135" t="s">
        <v>144</v>
      </c>
      <c r="B35" s="217" t="s">
        <v>111</v>
      </c>
      <c r="C35" s="137" t="s">
        <v>110</v>
      </c>
      <c r="D35" s="138" t="s">
        <v>12</v>
      </c>
      <c r="E35" s="139" t="s">
        <v>66</v>
      </c>
      <c r="F35" s="140" t="s">
        <v>75</v>
      </c>
      <c r="G35" s="141">
        <v>1</v>
      </c>
      <c r="H35" s="142">
        <v>0</v>
      </c>
      <c r="I35" s="143">
        <f>IF(ISNUMBER(G35),IF(ISNUMBER(H35),H35*G35,"--"),"--")</f>
        <v>0</v>
      </c>
      <c r="J35" s="144">
        <v>0</v>
      </c>
      <c r="K35" s="145">
        <f>IF(ISNUMBER(I35),ROUND(I35-IF(ISNUMBER(J35),I35*J35/100,0),2),"--")</f>
        <v>0</v>
      </c>
      <c r="L35" s="1"/>
    </row>
    <row r="36" spans="1:12" ht="12.75" customHeight="1">
      <c r="A36" s="135" t="s">
        <v>145</v>
      </c>
      <c r="B36" s="218" t="s">
        <v>118</v>
      </c>
      <c r="C36" s="137" t="s">
        <v>117</v>
      </c>
      <c r="D36" s="138" t="s">
        <v>12</v>
      </c>
      <c r="E36" s="139" t="s">
        <v>66</v>
      </c>
      <c r="F36" s="140" t="s">
        <v>75</v>
      </c>
      <c r="G36" s="141">
        <v>1</v>
      </c>
      <c r="H36" s="142">
        <v>0</v>
      </c>
      <c r="I36" s="143">
        <f>IF(ISNUMBER(G36),IF(ISNUMBER(H36),H36*G36,"--"),"--")</f>
        <v>0</v>
      </c>
      <c r="J36" s="144">
        <v>0</v>
      </c>
      <c r="K36" s="145">
        <f>IF(ISNUMBER(I36),ROUND(I36-IF(ISNUMBER(J36),I36*J36/100,0),2),"--")</f>
        <v>0</v>
      </c>
      <c r="L36" s="1"/>
    </row>
    <row r="37" spans="1:12" ht="12.75" customHeight="1">
      <c r="A37" s="159" t="s">
        <v>61</v>
      </c>
      <c r="B37" s="160" t="s">
        <v>61</v>
      </c>
      <c r="C37" s="161" t="s">
        <v>61</v>
      </c>
      <c r="D37" s="162" t="s">
        <v>61</v>
      </c>
      <c r="E37" s="163" t="s">
        <v>61</v>
      </c>
      <c r="F37" s="164" t="s">
        <v>61</v>
      </c>
      <c r="G37" s="219" t="s">
        <v>17</v>
      </c>
      <c r="H37" s="166" t="s">
        <v>61</v>
      </c>
      <c r="I37" s="167" t="s">
        <v>61</v>
      </c>
      <c r="J37" s="168"/>
      <c r="K37" s="169">
        <f>IF(ISERROR(MATCH("--",K32:K36,0)),SUM(K32:K36),"--")</f>
        <v>733.5</v>
      </c>
      <c r="L37" s="1"/>
    </row>
    <row r="38" spans="1:12" ht="12.75" customHeight="1">
      <c r="A38" s="123" t="s">
        <v>149</v>
      </c>
      <c r="B38" s="220" t="s">
        <v>148</v>
      </c>
      <c r="C38" s="125" t="s">
        <v>147</v>
      </c>
      <c r="D38" s="126" t="s">
        <v>12</v>
      </c>
      <c r="E38" s="127" t="s">
        <v>66</v>
      </c>
      <c r="F38" s="128" t="s">
        <v>13</v>
      </c>
      <c r="G38" s="129">
        <v>1</v>
      </c>
      <c r="H38" s="130">
        <v>6950</v>
      </c>
      <c r="I38" s="131">
        <f>IF(ISNUMBER(G38),IF(ISNUMBER(H38),H38*G38,"--"),"--")</f>
        <v>6950</v>
      </c>
      <c r="J38" s="132">
        <v>0</v>
      </c>
      <c r="K38" s="133">
        <f>IF(ISNUMBER(I38),ROUND(I38-IF(ISNUMBER(J38),I38*J38/100,0),2),"--")</f>
        <v>6950</v>
      </c>
      <c r="L38" s="1"/>
    </row>
    <row r="39" spans="1:12" ht="12.75" customHeight="1">
      <c r="A39" s="147" t="s">
        <v>151</v>
      </c>
      <c r="B39" s="221" t="s">
        <v>150</v>
      </c>
      <c r="C39" s="149" t="s">
        <v>106</v>
      </c>
      <c r="D39" s="150" t="s">
        <v>15</v>
      </c>
      <c r="E39" s="151" t="s">
        <v>12</v>
      </c>
      <c r="F39" s="152" t="s">
        <v>13</v>
      </c>
      <c r="G39" s="153">
        <v>1</v>
      </c>
      <c r="H39" s="154">
        <v>0</v>
      </c>
      <c r="I39" s="155">
        <f>IF(ISNUMBER(G39),IF(ISNUMBER(H39),H39*G39,"--"),"--")</f>
        <v>0</v>
      </c>
      <c r="J39" s="156">
        <v>0</v>
      </c>
      <c r="K39" s="157">
        <f>IF(ISNUMBER(I39),ROUND(I39-IF(ISNUMBER(J39),I39*J39/100,0),2),"--")</f>
        <v>0</v>
      </c>
      <c r="L39" s="1"/>
    </row>
    <row r="40" spans="1:12" ht="12.75" customHeight="1">
      <c r="A40" s="135" t="s">
        <v>152</v>
      </c>
      <c r="B40" s="222" t="s">
        <v>80</v>
      </c>
      <c r="C40" s="137" t="s">
        <v>79</v>
      </c>
      <c r="D40" s="138" t="s">
        <v>12</v>
      </c>
      <c r="E40" s="139" t="s">
        <v>66</v>
      </c>
      <c r="F40" s="140" t="s">
        <v>75</v>
      </c>
      <c r="G40" s="141">
        <v>10</v>
      </c>
      <c r="H40" s="142">
        <v>0</v>
      </c>
      <c r="I40" s="143">
        <f>IF(ISNUMBER(G40),IF(ISNUMBER(H40),H40*G40,"--"),"--")</f>
        <v>0</v>
      </c>
      <c r="J40" s="144">
        <v>0</v>
      </c>
      <c r="K40" s="145">
        <f>IF(ISNUMBER(I40),ROUND(I40-IF(ISNUMBER(J40),I40*J40/100,0),2),"--")</f>
        <v>0</v>
      </c>
      <c r="L40" s="1"/>
    </row>
    <row r="41" spans="1:12" ht="12.75" customHeight="1">
      <c r="A41" s="135" t="s">
        <v>153</v>
      </c>
      <c r="B41" s="223" t="s">
        <v>111</v>
      </c>
      <c r="C41" s="137" t="s">
        <v>110</v>
      </c>
      <c r="D41" s="138" t="s">
        <v>12</v>
      </c>
      <c r="E41" s="139" t="s">
        <v>66</v>
      </c>
      <c r="F41" s="140" t="s">
        <v>75</v>
      </c>
      <c r="G41" s="141">
        <v>10</v>
      </c>
      <c r="H41" s="142">
        <v>0</v>
      </c>
      <c r="I41" s="143">
        <f>IF(ISNUMBER(G41),IF(ISNUMBER(H41),H41*G41,"--"),"--")</f>
        <v>0</v>
      </c>
      <c r="J41" s="144">
        <v>0</v>
      </c>
      <c r="K41" s="145">
        <f>IF(ISNUMBER(I41),ROUND(I41-IF(ISNUMBER(J41),I41*J41/100,0),2),"--")</f>
        <v>0</v>
      </c>
      <c r="L41" s="1"/>
    </row>
    <row r="42" spans="1:12" ht="12.75" customHeight="1">
      <c r="A42" s="135" t="s">
        <v>156</v>
      </c>
      <c r="B42" s="224" t="s">
        <v>155</v>
      </c>
      <c r="C42" s="137" t="s">
        <v>154</v>
      </c>
      <c r="D42" s="138" t="s">
        <v>12</v>
      </c>
      <c r="E42" s="139" t="s">
        <v>66</v>
      </c>
      <c r="F42" s="140" t="s">
        <v>75</v>
      </c>
      <c r="G42" s="141">
        <v>10</v>
      </c>
      <c r="H42" s="142">
        <v>0</v>
      </c>
      <c r="I42" s="143">
        <f>IF(ISNUMBER(G42),IF(ISNUMBER(H42),H42*G42,"--"),"--")</f>
        <v>0</v>
      </c>
      <c r="J42" s="144">
        <v>0</v>
      </c>
      <c r="K42" s="145">
        <f>IF(ISNUMBER(I42),ROUND(I42-IF(ISNUMBER(J42),I42*J42/100,0),2),"--")</f>
        <v>0</v>
      </c>
      <c r="L42" s="1"/>
    </row>
    <row r="43" spans="1:12" ht="12.75" customHeight="1">
      <c r="A43" s="147" t="s">
        <v>159</v>
      </c>
      <c r="B43" s="225" t="s">
        <v>158</v>
      </c>
      <c r="C43" s="149" t="s">
        <v>157</v>
      </c>
      <c r="D43" s="150" t="s">
        <v>15</v>
      </c>
      <c r="E43" s="151" t="s">
        <v>12</v>
      </c>
      <c r="F43" s="152" t="s">
        <v>13</v>
      </c>
      <c r="G43" s="153">
        <v>10</v>
      </c>
      <c r="H43" s="154">
        <v>38.5</v>
      </c>
      <c r="I43" s="155">
        <f>IF(ISNUMBER(G43),IF(ISNUMBER(H43),H43*G43,"--"),"--")</f>
        <v>385</v>
      </c>
      <c r="J43" s="156">
        <v>0</v>
      </c>
      <c r="K43" s="157">
        <f>IF(ISNUMBER(I43),ROUND(I43-IF(ISNUMBER(J43),I43*J43/100,0),2),"--")</f>
        <v>385</v>
      </c>
      <c r="L43" s="1"/>
    </row>
    <row r="44" spans="1:12" ht="12.75" customHeight="1">
      <c r="A44" s="135" t="s">
        <v>160</v>
      </c>
      <c r="B44" s="226" t="s">
        <v>118</v>
      </c>
      <c r="C44" s="137" t="s">
        <v>117</v>
      </c>
      <c r="D44" s="138" t="s">
        <v>12</v>
      </c>
      <c r="E44" s="139" t="s">
        <v>66</v>
      </c>
      <c r="F44" s="140" t="s">
        <v>75</v>
      </c>
      <c r="G44" s="141">
        <v>1</v>
      </c>
      <c r="H44" s="142">
        <v>0</v>
      </c>
      <c r="I44" s="143">
        <f>IF(ISNUMBER(G44),IF(ISNUMBER(H44),H44*G44,"--"),"--")</f>
        <v>0</v>
      </c>
      <c r="J44" s="144">
        <v>0</v>
      </c>
      <c r="K44" s="145">
        <f>IF(ISNUMBER(I44),ROUND(I44-IF(ISNUMBER(J44),I44*J44/100,0),2),"--")</f>
        <v>0</v>
      </c>
      <c r="L44" s="1"/>
    </row>
    <row r="45" spans="1:12" ht="12.75" customHeight="1">
      <c r="A45" s="159" t="s">
        <v>61</v>
      </c>
      <c r="B45" s="160" t="s">
        <v>61</v>
      </c>
      <c r="C45" s="161" t="s">
        <v>61</v>
      </c>
      <c r="D45" s="162" t="s">
        <v>61</v>
      </c>
      <c r="E45" s="163" t="s">
        <v>61</v>
      </c>
      <c r="F45" s="164" t="s">
        <v>61</v>
      </c>
      <c r="G45" s="227" t="s">
        <v>17</v>
      </c>
      <c r="H45" s="166" t="s">
        <v>61</v>
      </c>
      <c r="I45" s="167" t="s">
        <v>61</v>
      </c>
      <c r="J45" s="168"/>
      <c r="K45" s="169">
        <f>IF(ISERROR(MATCH("--",K38:K44,0)),SUM(K38:K44),"--")</f>
        <v>7335</v>
      </c>
      <c r="L45" s="1"/>
    </row>
    <row r="46" spans="1:12" ht="12.75" customHeight="1">
      <c r="A46" s="123" t="s">
        <v>164</v>
      </c>
      <c r="B46" s="228" t="s">
        <v>163</v>
      </c>
      <c r="C46" s="125" t="s">
        <v>162</v>
      </c>
      <c r="D46" s="126" t="s">
        <v>12</v>
      </c>
      <c r="E46" s="127" t="s">
        <v>66</v>
      </c>
      <c r="F46" s="128" t="s">
        <v>13</v>
      </c>
      <c r="G46" s="129">
        <v>1</v>
      </c>
      <c r="H46" s="130">
        <v>1195</v>
      </c>
      <c r="I46" s="131">
        <f>IF(ISNUMBER(G46),IF(ISNUMBER(H46),H46*G46,"--"),"--")</f>
        <v>1195</v>
      </c>
      <c r="J46" s="132">
        <v>0</v>
      </c>
      <c r="K46" s="133">
        <f>IF(ISNUMBER(I46),ROUND(I46-IF(ISNUMBER(J46),I46*J46/100,0),2),"--")</f>
        <v>1195</v>
      </c>
      <c r="L46" s="1"/>
    </row>
    <row r="47" spans="1:12" ht="12.75" customHeight="1">
      <c r="A47" s="147" t="s">
        <v>168</v>
      </c>
      <c r="B47" s="229" t="s">
        <v>167</v>
      </c>
      <c r="C47" s="149" t="s">
        <v>166</v>
      </c>
      <c r="D47" s="150" t="s">
        <v>15</v>
      </c>
      <c r="E47" s="151" t="s">
        <v>12</v>
      </c>
      <c r="F47" s="152" t="s">
        <v>13</v>
      </c>
      <c r="G47" s="153">
        <v>1</v>
      </c>
      <c r="H47" s="154">
        <v>66</v>
      </c>
      <c r="I47" s="155">
        <f>IF(ISNUMBER(G47),IF(ISNUMBER(H47),H47*G47,"--"),"--")</f>
        <v>66</v>
      </c>
      <c r="J47" s="156">
        <v>0</v>
      </c>
      <c r="K47" s="157">
        <f>IF(ISNUMBER(I47),ROUND(I47-IF(ISNUMBER(J47),I47*J47/100,0),2),"--")</f>
        <v>66</v>
      </c>
      <c r="L47" s="1"/>
    </row>
    <row r="48" spans="1:12" ht="12.75" customHeight="1">
      <c r="A48" s="135" t="s">
        <v>169</v>
      </c>
      <c r="B48" s="230" t="s">
        <v>111</v>
      </c>
      <c r="C48" s="137" t="s">
        <v>110</v>
      </c>
      <c r="D48" s="138" t="s">
        <v>12</v>
      </c>
      <c r="E48" s="139" t="s">
        <v>66</v>
      </c>
      <c r="F48" s="140" t="s">
        <v>75</v>
      </c>
      <c r="G48" s="141">
        <v>1</v>
      </c>
      <c r="H48" s="142">
        <v>0</v>
      </c>
      <c r="I48" s="143">
        <f>IF(ISNUMBER(G48),IF(ISNUMBER(H48),H48*G48,"--"),"--")</f>
        <v>0</v>
      </c>
      <c r="J48" s="144">
        <v>0</v>
      </c>
      <c r="K48" s="145">
        <f>IF(ISNUMBER(I48),ROUND(I48-IF(ISNUMBER(J48),I48*J48/100,0),2),"--")</f>
        <v>0</v>
      </c>
      <c r="L48" s="1"/>
    </row>
    <row r="49" spans="1:12" ht="12.75" customHeight="1">
      <c r="A49" s="135" t="s">
        <v>170</v>
      </c>
      <c r="B49" s="231" t="s">
        <v>80</v>
      </c>
      <c r="C49" s="137" t="s">
        <v>79</v>
      </c>
      <c r="D49" s="138" t="s">
        <v>12</v>
      </c>
      <c r="E49" s="139" t="s">
        <v>66</v>
      </c>
      <c r="F49" s="140" t="s">
        <v>75</v>
      </c>
      <c r="G49" s="141">
        <v>1</v>
      </c>
      <c r="H49" s="142">
        <v>0</v>
      </c>
      <c r="I49" s="143">
        <f>IF(ISNUMBER(G49),IF(ISNUMBER(H49),H49*G49,"--"),"--")</f>
        <v>0</v>
      </c>
      <c r="J49" s="144">
        <v>0</v>
      </c>
      <c r="K49" s="145">
        <f>IF(ISNUMBER(I49),ROUND(I49-IF(ISNUMBER(J49),I49*J49/100,0),2),"--")</f>
        <v>0</v>
      </c>
      <c r="L49" s="1"/>
    </row>
    <row r="50" spans="1:12" ht="12.75" customHeight="1">
      <c r="A50" s="135" t="s">
        <v>173</v>
      </c>
      <c r="B50" s="232" t="s">
        <v>172</v>
      </c>
      <c r="C50" s="137" t="s">
        <v>171</v>
      </c>
      <c r="D50" s="138" t="s">
        <v>12</v>
      </c>
      <c r="E50" s="139" t="s">
        <v>66</v>
      </c>
      <c r="F50" s="140" t="s">
        <v>75</v>
      </c>
      <c r="G50" s="141">
        <v>1</v>
      </c>
      <c r="H50" s="142">
        <v>0</v>
      </c>
      <c r="I50" s="143">
        <f>IF(ISNUMBER(G50),IF(ISNUMBER(H50),H50*G50,"--"),"--")</f>
        <v>0</v>
      </c>
      <c r="J50" s="144">
        <v>0</v>
      </c>
      <c r="K50" s="145">
        <f>IF(ISNUMBER(I50),ROUND(I50-IF(ISNUMBER(J50),I50*J50/100,0),2),"--")</f>
        <v>0</v>
      </c>
      <c r="L50" s="1"/>
    </row>
    <row r="51" spans="1:12" ht="12.75" customHeight="1">
      <c r="A51" s="135" t="s">
        <v>174</v>
      </c>
      <c r="B51" s="233" t="s">
        <v>115</v>
      </c>
      <c r="C51" s="137" t="s">
        <v>114</v>
      </c>
      <c r="D51" s="138" t="s">
        <v>12</v>
      </c>
      <c r="E51" s="139" t="s">
        <v>66</v>
      </c>
      <c r="F51" s="140" t="s">
        <v>13</v>
      </c>
      <c r="G51" s="141">
        <v>4</v>
      </c>
      <c r="H51" s="142">
        <v>39</v>
      </c>
      <c r="I51" s="143">
        <f>IF(ISNUMBER(G51),IF(ISNUMBER(H51),H51*G51,"--"),"--")</f>
        <v>156</v>
      </c>
      <c r="J51" s="144">
        <v>0</v>
      </c>
      <c r="K51" s="145">
        <f>IF(ISNUMBER(I51),ROUND(I51-IF(ISNUMBER(J51),I51*J51/100,0),2),"--")</f>
        <v>156</v>
      </c>
      <c r="L51" s="1"/>
    </row>
    <row r="52" spans="1:12" ht="12.75" customHeight="1">
      <c r="A52" s="159" t="s">
        <v>61</v>
      </c>
      <c r="B52" s="160" t="s">
        <v>61</v>
      </c>
      <c r="C52" s="161" t="s">
        <v>61</v>
      </c>
      <c r="D52" s="162" t="s">
        <v>61</v>
      </c>
      <c r="E52" s="163" t="s">
        <v>61</v>
      </c>
      <c r="F52" s="164" t="s">
        <v>61</v>
      </c>
      <c r="G52" s="234" t="s">
        <v>17</v>
      </c>
      <c r="H52" s="166" t="s">
        <v>61</v>
      </c>
      <c r="I52" s="167" t="s">
        <v>61</v>
      </c>
      <c r="J52" s="168"/>
      <c r="K52" s="169">
        <f>IF(ISERROR(MATCH("--",K46:K51,0)),SUM(K46:K51),"--")</f>
        <v>1417</v>
      </c>
      <c r="L52" s="1"/>
    </row>
    <row r="53" spans="1:12" ht="12.75" customHeight="1">
      <c r="A53" s="123" t="s">
        <v>178</v>
      </c>
      <c r="B53" s="235" t="s">
        <v>177</v>
      </c>
      <c r="C53" s="125" t="s">
        <v>176</v>
      </c>
      <c r="D53" s="126" t="s">
        <v>12</v>
      </c>
      <c r="E53" s="127" t="s">
        <v>66</v>
      </c>
      <c r="F53" s="128" t="s">
        <v>13</v>
      </c>
      <c r="G53" s="129">
        <v>1</v>
      </c>
      <c r="H53" s="130">
        <v>11950</v>
      </c>
      <c r="I53" s="131">
        <f>IF(ISNUMBER(G53),IF(ISNUMBER(H53),H53*G53,"--"),"--")</f>
        <v>11950</v>
      </c>
      <c r="J53" s="132">
        <v>0</v>
      </c>
      <c r="K53" s="133">
        <f>IF(ISNUMBER(I53),ROUND(I53-IF(ISNUMBER(J53),I53*J53/100,0),2),"--")</f>
        <v>11950</v>
      </c>
      <c r="L53" s="1"/>
    </row>
    <row r="54" spans="1:12" ht="12.75" customHeight="1">
      <c r="A54" s="147" t="s">
        <v>181</v>
      </c>
      <c r="B54" s="236" t="s">
        <v>180</v>
      </c>
      <c r="C54" s="149" t="s">
        <v>179</v>
      </c>
      <c r="D54" s="150" t="s">
        <v>15</v>
      </c>
      <c r="E54" s="151" t="s">
        <v>12</v>
      </c>
      <c r="F54" s="152" t="s">
        <v>13</v>
      </c>
      <c r="G54" s="153">
        <v>1</v>
      </c>
      <c r="H54" s="154">
        <v>0</v>
      </c>
      <c r="I54" s="155">
        <f>IF(ISNUMBER(G54),IF(ISNUMBER(H54),H54*G54,"--"),"--")</f>
        <v>0</v>
      </c>
      <c r="J54" s="156">
        <v>0</v>
      </c>
      <c r="K54" s="157">
        <f>IF(ISNUMBER(I54),ROUND(I54-IF(ISNUMBER(J54),I54*J54/100,0),2),"--")</f>
        <v>0</v>
      </c>
      <c r="L54" s="1"/>
    </row>
    <row r="55" spans="1:12" ht="12.75" customHeight="1">
      <c r="A55" s="135" t="s">
        <v>182</v>
      </c>
      <c r="B55" s="237" t="s">
        <v>111</v>
      </c>
      <c r="C55" s="137" t="s">
        <v>110</v>
      </c>
      <c r="D55" s="138" t="s">
        <v>12</v>
      </c>
      <c r="E55" s="139" t="s">
        <v>66</v>
      </c>
      <c r="F55" s="140" t="s">
        <v>75</v>
      </c>
      <c r="G55" s="141">
        <v>10</v>
      </c>
      <c r="H55" s="142">
        <v>0</v>
      </c>
      <c r="I55" s="143">
        <f>IF(ISNUMBER(G55),IF(ISNUMBER(H55),H55*G55,"--"),"--")</f>
        <v>0</v>
      </c>
      <c r="J55" s="144">
        <v>0</v>
      </c>
      <c r="K55" s="145">
        <f>IF(ISNUMBER(I55),ROUND(I55-IF(ISNUMBER(J55),I55*J55/100,0),2),"--")</f>
        <v>0</v>
      </c>
      <c r="L55" s="1"/>
    </row>
    <row r="56" spans="1:12" ht="12.75" customHeight="1">
      <c r="A56" s="135" t="s">
        <v>183</v>
      </c>
      <c r="B56" s="238" t="s">
        <v>80</v>
      </c>
      <c r="C56" s="137" t="s">
        <v>79</v>
      </c>
      <c r="D56" s="138" t="s">
        <v>12</v>
      </c>
      <c r="E56" s="139" t="s">
        <v>66</v>
      </c>
      <c r="F56" s="140" t="s">
        <v>75</v>
      </c>
      <c r="G56" s="141">
        <v>10</v>
      </c>
      <c r="H56" s="142">
        <v>0</v>
      </c>
      <c r="I56" s="143">
        <f>IF(ISNUMBER(G56),IF(ISNUMBER(H56),H56*G56,"--"),"--")</f>
        <v>0</v>
      </c>
      <c r="J56" s="144">
        <v>0</v>
      </c>
      <c r="K56" s="145">
        <f>IF(ISNUMBER(I56),ROUND(I56-IF(ISNUMBER(J56),I56*J56/100,0),2),"--")</f>
        <v>0</v>
      </c>
      <c r="L56" s="1"/>
    </row>
    <row r="57" spans="1:12" ht="12.75" customHeight="1">
      <c r="A57" s="135" t="s">
        <v>184</v>
      </c>
      <c r="B57" s="239" t="s">
        <v>172</v>
      </c>
      <c r="C57" s="137" t="s">
        <v>171</v>
      </c>
      <c r="D57" s="138" t="s">
        <v>12</v>
      </c>
      <c r="E57" s="139" t="s">
        <v>66</v>
      </c>
      <c r="F57" s="140" t="s">
        <v>75</v>
      </c>
      <c r="G57" s="141">
        <v>1</v>
      </c>
      <c r="H57" s="142">
        <v>0</v>
      </c>
      <c r="I57" s="143">
        <f>IF(ISNUMBER(G57),IF(ISNUMBER(H57),H57*G57,"--"),"--")</f>
        <v>0</v>
      </c>
      <c r="J57" s="144">
        <v>0</v>
      </c>
      <c r="K57" s="145">
        <f>IF(ISNUMBER(I57),ROUND(I57-IF(ISNUMBER(J57),I57*J57/100,0),2),"--")</f>
        <v>0</v>
      </c>
      <c r="L57" s="1"/>
    </row>
    <row r="58" spans="1:12" ht="12.75" customHeight="1">
      <c r="A58" s="135" t="s">
        <v>185</v>
      </c>
      <c r="B58" s="240" t="s">
        <v>115</v>
      </c>
      <c r="C58" s="137" t="s">
        <v>114</v>
      </c>
      <c r="D58" s="138" t="s">
        <v>12</v>
      </c>
      <c r="E58" s="139" t="s">
        <v>66</v>
      </c>
      <c r="F58" s="140" t="s">
        <v>13</v>
      </c>
      <c r="G58" s="141">
        <v>40</v>
      </c>
      <c r="H58" s="142">
        <v>39</v>
      </c>
      <c r="I58" s="143">
        <f>IF(ISNUMBER(G58),IF(ISNUMBER(H58),H58*G58,"--"),"--")</f>
        <v>1560</v>
      </c>
      <c r="J58" s="144">
        <v>0</v>
      </c>
      <c r="K58" s="145">
        <f>IF(ISNUMBER(I58),ROUND(I58-IF(ISNUMBER(J58),I58*J58/100,0),2),"--")</f>
        <v>1560</v>
      </c>
      <c r="L58" s="1"/>
    </row>
    <row r="59" spans="1:12" ht="12.75" customHeight="1">
      <c r="A59" s="135" t="s">
        <v>188</v>
      </c>
      <c r="B59" s="241" t="s">
        <v>187</v>
      </c>
      <c r="C59" s="137" t="s">
        <v>186</v>
      </c>
      <c r="D59" s="138" t="s">
        <v>12</v>
      </c>
      <c r="E59" s="139" t="s">
        <v>66</v>
      </c>
      <c r="F59" s="140" t="s">
        <v>75</v>
      </c>
      <c r="G59" s="141">
        <v>10</v>
      </c>
      <c r="H59" s="142">
        <v>0</v>
      </c>
      <c r="I59" s="143">
        <f>IF(ISNUMBER(G59),IF(ISNUMBER(H59),H59*G59,"--"),"--")</f>
        <v>0</v>
      </c>
      <c r="J59" s="144">
        <v>0</v>
      </c>
      <c r="K59" s="145">
        <f>IF(ISNUMBER(I59),ROUND(I59-IF(ISNUMBER(J59),I59*J59/100,0),2),"--")</f>
        <v>0</v>
      </c>
      <c r="L59" s="1"/>
    </row>
    <row r="60" spans="1:12" ht="12.75" customHeight="1">
      <c r="A60" s="147" t="s">
        <v>191</v>
      </c>
      <c r="B60" s="242" t="s">
        <v>190</v>
      </c>
      <c r="C60" s="149" t="s">
        <v>189</v>
      </c>
      <c r="D60" s="150" t="s">
        <v>15</v>
      </c>
      <c r="E60" s="151" t="s">
        <v>12</v>
      </c>
      <c r="F60" s="152" t="s">
        <v>13</v>
      </c>
      <c r="G60" s="153">
        <v>10</v>
      </c>
      <c r="H60" s="154">
        <v>66</v>
      </c>
      <c r="I60" s="155">
        <f>IF(ISNUMBER(G60),IF(ISNUMBER(H60),H60*G60,"--"),"--")</f>
        <v>660</v>
      </c>
      <c r="J60" s="156">
        <v>0</v>
      </c>
      <c r="K60" s="157">
        <f>IF(ISNUMBER(I60),ROUND(I60-IF(ISNUMBER(J60),I60*J60/100,0),2),"--")</f>
        <v>660</v>
      </c>
      <c r="L60" s="1"/>
    </row>
    <row r="61" spans="1:12" ht="12.75" customHeight="1">
      <c r="A61" s="159" t="s">
        <v>61</v>
      </c>
      <c r="B61" s="160" t="s">
        <v>61</v>
      </c>
      <c r="C61" s="161" t="s">
        <v>61</v>
      </c>
      <c r="D61" s="162" t="s">
        <v>61</v>
      </c>
      <c r="E61" s="163" t="s">
        <v>61</v>
      </c>
      <c r="F61" s="164" t="s">
        <v>61</v>
      </c>
      <c r="G61" s="243" t="s">
        <v>17</v>
      </c>
      <c r="H61" s="166" t="s">
        <v>61</v>
      </c>
      <c r="I61" s="167" t="s">
        <v>61</v>
      </c>
      <c r="J61" s="168"/>
      <c r="K61" s="169">
        <f>IF(ISERROR(MATCH("--",K53:K60,0)),SUM(K53:K60),"--")</f>
        <v>14170</v>
      </c>
      <c r="L61" s="1"/>
    </row>
    <row r="62" spans="1:12" ht="12.75" customHeight="1">
      <c r="A62" s="123" t="s">
        <v>195</v>
      </c>
      <c r="B62" s="244" t="s">
        <v>194</v>
      </c>
      <c r="C62" s="125" t="s">
        <v>193</v>
      </c>
      <c r="D62" s="126" t="s">
        <v>12</v>
      </c>
      <c r="E62" s="127" t="s">
        <v>66</v>
      </c>
      <c r="F62" s="128" t="s">
        <v>13</v>
      </c>
      <c r="G62" s="129">
        <v>1</v>
      </c>
      <c r="H62" s="130">
        <v>1095</v>
      </c>
      <c r="I62" s="131">
        <f>IF(ISNUMBER(G62),IF(ISNUMBER(H62),H62*G62,"--"),"--")</f>
        <v>1095</v>
      </c>
      <c r="J62" s="132">
        <v>0</v>
      </c>
      <c r="K62" s="133">
        <f>IF(ISNUMBER(I62),ROUND(I62-IF(ISNUMBER(J62),I62*J62/100,0),2),"--")</f>
        <v>1095</v>
      </c>
      <c r="L62" s="1"/>
    </row>
    <row r="63" spans="1:12" ht="12.75" customHeight="1">
      <c r="A63" s="147" t="s">
        <v>198</v>
      </c>
      <c r="B63" s="245" t="s">
        <v>197</v>
      </c>
      <c r="C63" s="149" t="s">
        <v>166</v>
      </c>
      <c r="D63" s="150" t="s">
        <v>15</v>
      </c>
      <c r="E63" s="151" t="s">
        <v>12</v>
      </c>
      <c r="F63" s="152" t="s">
        <v>13</v>
      </c>
      <c r="G63" s="153">
        <v>1</v>
      </c>
      <c r="H63" s="154">
        <v>60.5</v>
      </c>
      <c r="I63" s="155">
        <f>IF(ISNUMBER(G63),IF(ISNUMBER(H63),H63*G63,"--"),"--")</f>
        <v>60.5</v>
      </c>
      <c r="J63" s="156">
        <v>0</v>
      </c>
      <c r="K63" s="157">
        <f>IF(ISNUMBER(I63),ROUND(I63-IF(ISNUMBER(J63),I63*J63/100,0),2),"--")</f>
        <v>60.5</v>
      </c>
      <c r="L63" s="1"/>
    </row>
    <row r="64" spans="1:12" ht="12.75" customHeight="1">
      <c r="A64" s="135" t="s">
        <v>199</v>
      </c>
      <c r="B64" s="246" t="s">
        <v>111</v>
      </c>
      <c r="C64" s="137" t="s">
        <v>110</v>
      </c>
      <c r="D64" s="138" t="s">
        <v>12</v>
      </c>
      <c r="E64" s="139" t="s">
        <v>66</v>
      </c>
      <c r="F64" s="140" t="s">
        <v>75</v>
      </c>
      <c r="G64" s="141">
        <v>1</v>
      </c>
      <c r="H64" s="142">
        <v>0</v>
      </c>
      <c r="I64" s="143">
        <f>IF(ISNUMBER(G64),IF(ISNUMBER(H64),H64*G64,"--"),"--")</f>
        <v>0</v>
      </c>
      <c r="J64" s="144">
        <v>0</v>
      </c>
      <c r="K64" s="145">
        <f>IF(ISNUMBER(I64),ROUND(I64-IF(ISNUMBER(J64),I64*J64/100,0),2),"--")</f>
        <v>0</v>
      </c>
      <c r="L64" s="1"/>
    </row>
    <row r="65" spans="1:12" ht="12.75" customHeight="1">
      <c r="A65" s="135" t="s">
        <v>200</v>
      </c>
      <c r="B65" s="247" t="s">
        <v>80</v>
      </c>
      <c r="C65" s="137" t="s">
        <v>79</v>
      </c>
      <c r="D65" s="138" t="s">
        <v>12</v>
      </c>
      <c r="E65" s="139" t="s">
        <v>66</v>
      </c>
      <c r="F65" s="140" t="s">
        <v>75</v>
      </c>
      <c r="G65" s="141">
        <v>1</v>
      </c>
      <c r="H65" s="142">
        <v>0</v>
      </c>
      <c r="I65" s="143">
        <f>IF(ISNUMBER(G65),IF(ISNUMBER(H65),H65*G65,"--"),"--")</f>
        <v>0</v>
      </c>
      <c r="J65" s="144">
        <v>0</v>
      </c>
      <c r="K65" s="145">
        <f>IF(ISNUMBER(I65),ROUND(I65-IF(ISNUMBER(J65),I65*J65/100,0),2),"--")</f>
        <v>0</v>
      </c>
      <c r="L65" s="1"/>
    </row>
    <row r="66" spans="1:12" ht="12.75" customHeight="1">
      <c r="A66" s="135" t="s">
        <v>201</v>
      </c>
      <c r="B66" s="248" t="s">
        <v>172</v>
      </c>
      <c r="C66" s="137" t="s">
        <v>171</v>
      </c>
      <c r="D66" s="138" t="s">
        <v>12</v>
      </c>
      <c r="E66" s="139" t="s">
        <v>66</v>
      </c>
      <c r="F66" s="140" t="s">
        <v>75</v>
      </c>
      <c r="G66" s="141">
        <v>1</v>
      </c>
      <c r="H66" s="142">
        <v>0</v>
      </c>
      <c r="I66" s="143">
        <f>IF(ISNUMBER(G66),IF(ISNUMBER(H66),H66*G66,"--"),"--")</f>
        <v>0</v>
      </c>
      <c r="J66" s="144">
        <v>0</v>
      </c>
      <c r="K66" s="145">
        <f>IF(ISNUMBER(I66),ROUND(I66-IF(ISNUMBER(J66),I66*J66/100,0),2),"--")</f>
        <v>0</v>
      </c>
      <c r="L66" s="1"/>
    </row>
    <row r="67" spans="1:12" ht="12.75" customHeight="1">
      <c r="A67" s="159" t="s">
        <v>61</v>
      </c>
      <c r="B67" s="160" t="s">
        <v>61</v>
      </c>
      <c r="C67" s="161" t="s">
        <v>61</v>
      </c>
      <c r="D67" s="162" t="s">
        <v>61</v>
      </c>
      <c r="E67" s="163" t="s">
        <v>61</v>
      </c>
      <c r="F67" s="164" t="s">
        <v>61</v>
      </c>
      <c r="G67" s="249" t="s">
        <v>17</v>
      </c>
      <c r="H67" s="166" t="s">
        <v>61</v>
      </c>
      <c r="I67" s="167" t="s">
        <v>61</v>
      </c>
      <c r="J67" s="168"/>
      <c r="K67" s="169">
        <f>IF(ISERROR(MATCH("--",K62:K66,0)),SUM(K62:K66),"--")</f>
        <v>1155.5</v>
      </c>
      <c r="L67" s="1"/>
    </row>
    <row r="68" spans="1:12" ht="12.75" customHeight="1">
      <c r="A68" s="123" t="s">
        <v>62</v>
      </c>
      <c r="B68" s="250" t="s">
        <v>204</v>
      </c>
      <c r="C68" s="125" t="s">
        <v>203</v>
      </c>
      <c r="D68" s="126" t="s">
        <v>12</v>
      </c>
      <c r="E68" s="127" t="s">
        <v>66</v>
      </c>
      <c r="F68" s="128" t="s">
        <v>13</v>
      </c>
      <c r="G68" s="129">
        <v>1</v>
      </c>
      <c r="H68" s="130">
        <v>10950</v>
      </c>
      <c r="I68" s="131">
        <f>IF(ISNUMBER(G68),IF(ISNUMBER(H68),H68*G68,"--"),"--")</f>
        <v>10950</v>
      </c>
      <c r="J68" s="132">
        <v>0</v>
      </c>
      <c r="K68" s="133">
        <f>IF(ISNUMBER(I68),ROUND(I68-IF(ISNUMBER(J68),I68*J68/100,0),2),"--")</f>
        <v>10950</v>
      </c>
      <c r="L68" s="1"/>
    </row>
    <row r="69" spans="1:12" ht="12.75" customHeight="1">
      <c r="A69" s="147" t="s">
        <v>206</v>
      </c>
      <c r="B69" s="251" t="s">
        <v>205</v>
      </c>
      <c r="C69" s="149" t="s">
        <v>179</v>
      </c>
      <c r="D69" s="150" t="s">
        <v>15</v>
      </c>
      <c r="E69" s="151" t="s">
        <v>12</v>
      </c>
      <c r="F69" s="152" t="s">
        <v>13</v>
      </c>
      <c r="G69" s="153">
        <v>1</v>
      </c>
      <c r="H69" s="154">
        <v>0</v>
      </c>
      <c r="I69" s="155">
        <f>IF(ISNUMBER(G69),IF(ISNUMBER(H69),H69*G69,"--"),"--")</f>
        <v>0</v>
      </c>
      <c r="J69" s="156">
        <v>0</v>
      </c>
      <c r="K69" s="157">
        <f>IF(ISNUMBER(I69),ROUND(I69-IF(ISNUMBER(J69),I69*J69/100,0),2),"--")</f>
        <v>0</v>
      </c>
      <c r="L69" s="1"/>
    </row>
    <row r="70" spans="1:12" ht="12.75" customHeight="1">
      <c r="A70" s="135" t="s">
        <v>207</v>
      </c>
      <c r="B70" s="252" t="s">
        <v>111</v>
      </c>
      <c r="C70" s="137" t="s">
        <v>110</v>
      </c>
      <c r="D70" s="138" t="s">
        <v>12</v>
      </c>
      <c r="E70" s="139" t="s">
        <v>66</v>
      </c>
      <c r="F70" s="140" t="s">
        <v>75</v>
      </c>
      <c r="G70" s="141">
        <v>10</v>
      </c>
      <c r="H70" s="142">
        <v>0</v>
      </c>
      <c r="I70" s="143">
        <f>IF(ISNUMBER(G70),IF(ISNUMBER(H70),H70*G70,"--"),"--")</f>
        <v>0</v>
      </c>
      <c r="J70" s="144">
        <v>0</v>
      </c>
      <c r="K70" s="145">
        <f>IF(ISNUMBER(I70),ROUND(I70-IF(ISNUMBER(J70),I70*J70/100,0),2),"--")</f>
        <v>0</v>
      </c>
      <c r="L70" s="1"/>
    </row>
    <row r="71" spans="1:12" ht="12.75" customHeight="1">
      <c r="A71" s="135" t="s">
        <v>208</v>
      </c>
      <c r="B71" s="253" t="s">
        <v>80</v>
      </c>
      <c r="C71" s="137" t="s">
        <v>79</v>
      </c>
      <c r="D71" s="138" t="s">
        <v>12</v>
      </c>
      <c r="E71" s="139" t="s">
        <v>66</v>
      </c>
      <c r="F71" s="140" t="s">
        <v>75</v>
      </c>
      <c r="G71" s="141">
        <v>10</v>
      </c>
      <c r="H71" s="142">
        <v>0</v>
      </c>
      <c r="I71" s="143">
        <f>IF(ISNUMBER(G71),IF(ISNUMBER(H71),H71*G71,"--"),"--")</f>
        <v>0</v>
      </c>
      <c r="J71" s="144">
        <v>0</v>
      </c>
      <c r="K71" s="145">
        <f>IF(ISNUMBER(I71),ROUND(I71-IF(ISNUMBER(J71),I71*J71/100,0),2),"--")</f>
        <v>0</v>
      </c>
      <c r="L71" s="1"/>
    </row>
    <row r="72" spans="1:12" ht="12.75" customHeight="1">
      <c r="A72" s="135" t="s">
        <v>209</v>
      </c>
      <c r="B72" s="254" t="s">
        <v>172</v>
      </c>
      <c r="C72" s="137" t="s">
        <v>171</v>
      </c>
      <c r="D72" s="138" t="s">
        <v>12</v>
      </c>
      <c r="E72" s="139" t="s">
        <v>66</v>
      </c>
      <c r="F72" s="140" t="s">
        <v>75</v>
      </c>
      <c r="G72" s="141">
        <v>1</v>
      </c>
      <c r="H72" s="142">
        <v>0</v>
      </c>
      <c r="I72" s="143">
        <f>IF(ISNUMBER(G72),IF(ISNUMBER(H72),H72*G72,"--"),"--")</f>
        <v>0</v>
      </c>
      <c r="J72" s="144">
        <v>0</v>
      </c>
      <c r="K72" s="145">
        <f>IF(ISNUMBER(I72),ROUND(I72-IF(ISNUMBER(J72),I72*J72/100,0),2),"--")</f>
        <v>0</v>
      </c>
      <c r="L72" s="1"/>
    </row>
    <row r="73" spans="1:12" ht="12.75" customHeight="1">
      <c r="A73" s="135" t="s">
        <v>212</v>
      </c>
      <c r="B73" s="255" t="s">
        <v>211</v>
      </c>
      <c r="C73" s="137" t="s">
        <v>210</v>
      </c>
      <c r="D73" s="138" t="s">
        <v>12</v>
      </c>
      <c r="E73" s="139" t="s">
        <v>66</v>
      </c>
      <c r="F73" s="140" t="s">
        <v>75</v>
      </c>
      <c r="G73" s="141">
        <v>10</v>
      </c>
      <c r="H73" s="142">
        <v>0</v>
      </c>
      <c r="I73" s="143">
        <f>IF(ISNUMBER(G73),IF(ISNUMBER(H73),H73*G73,"--"),"--")</f>
        <v>0</v>
      </c>
      <c r="J73" s="144">
        <v>0</v>
      </c>
      <c r="K73" s="145">
        <f>IF(ISNUMBER(I73),ROUND(I73-IF(ISNUMBER(J73),I73*J73/100,0),2),"--")</f>
        <v>0</v>
      </c>
      <c r="L73" s="1"/>
    </row>
    <row r="74" spans="1:12" ht="12.75" customHeight="1">
      <c r="A74" s="147" t="s">
        <v>215</v>
      </c>
      <c r="B74" s="256" t="s">
        <v>214</v>
      </c>
      <c r="C74" s="149" t="s">
        <v>213</v>
      </c>
      <c r="D74" s="150" t="s">
        <v>15</v>
      </c>
      <c r="E74" s="151" t="s">
        <v>12</v>
      </c>
      <c r="F74" s="152" t="s">
        <v>13</v>
      </c>
      <c r="G74" s="153">
        <v>10</v>
      </c>
      <c r="H74" s="154">
        <v>60.5</v>
      </c>
      <c r="I74" s="155">
        <f>IF(ISNUMBER(G74),IF(ISNUMBER(H74),H74*G74,"--"),"--")</f>
        <v>605</v>
      </c>
      <c r="J74" s="156">
        <v>0</v>
      </c>
      <c r="K74" s="157">
        <f>IF(ISNUMBER(I74),ROUND(I74-IF(ISNUMBER(J74),I74*J74/100,0),2),"--")</f>
        <v>605</v>
      </c>
      <c r="L74" s="1"/>
    </row>
    <row r="75" spans="1:12" ht="12.75" customHeight="1">
      <c r="A75" s="159" t="s">
        <v>61</v>
      </c>
      <c r="B75" s="160" t="s">
        <v>61</v>
      </c>
      <c r="C75" s="161" t="s">
        <v>61</v>
      </c>
      <c r="D75" s="162" t="s">
        <v>61</v>
      </c>
      <c r="E75" s="163" t="s">
        <v>61</v>
      </c>
      <c r="F75" s="164" t="s">
        <v>61</v>
      </c>
      <c r="G75" s="257" t="s">
        <v>17</v>
      </c>
      <c r="H75" s="166" t="s">
        <v>61</v>
      </c>
      <c r="I75" s="167" t="s">
        <v>61</v>
      </c>
      <c r="J75" s="168"/>
      <c r="K75" s="169">
        <f>IF(ISERROR(MATCH("--",K68:K74,0)),SUM(K68:K74),"--")</f>
        <v>11555</v>
      </c>
      <c r="L75" s="1"/>
    </row>
    <row r="76" spans="1:12" ht="12.75" customHeight="1">
      <c r="A76" s="123" t="s">
        <v>219</v>
      </c>
      <c r="B76" s="258" t="s">
        <v>218</v>
      </c>
      <c r="C76" s="125" t="s">
        <v>217</v>
      </c>
      <c r="D76" s="126" t="s">
        <v>12</v>
      </c>
      <c r="E76" s="127" t="s">
        <v>66</v>
      </c>
      <c r="F76" s="128" t="s">
        <v>13</v>
      </c>
      <c r="G76" s="129">
        <v>1</v>
      </c>
      <c r="H76" s="130">
        <v>1595</v>
      </c>
      <c r="I76" s="131">
        <f>IF(ISNUMBER(G76),IF(ISNUMBER(H76),H76*G76,"--"),"--")</f>
        <v>1595</v>
      </c>
      <c r="J76" s="132">
        <v>0</v>
      </c>
      <c r="K76" s="133">
        <f>IF(ISNUMBER(I76),ROUND(I76-IF(ISNUMBER(J76),I76*J76/100,0),2),"--")</f>
        <v>1595</v>
      </c>
      <c r="L76" s="1"/>
    </row>
    <row r="77" spans="1:12" ht="12.75" customHeight="1">
      <c r="A77" s="147" t="s">
        <v>223</v>
      </c>
      <c r="B77" s="259" t="s">
        <v>222</v>
      </c>
      <c r="C77" s="149" t="s">
        <v>221</v>
      </c>
      <c r="D77" s="150" t="s">
        <v>15</v>
      </c>
      <c r="E77" s="151" t="s">
        <v>12</v>
      </c>
      <c r="F77" s="152" t="s">
        <v>13</v>
      </c>
      <c r="G77" s="153">
        <v>1</v>
      </c>
      <c r="H77" s="154">
        <v>88</v>
      </c>
      <c r="I77" s="155">
        <f>IF(ISNUMBER(G77),IF(ISNUMBER(H77),H77*G77,"--"),"--")</f>
        <v>88</v>
      </c>
      <c r="J77" s="156">
        <v>0</v>
      </c>
      <c r="K77" s="157">
        <f>IF(ISNUMBER(I77),ROUND(I77-IF(ISNUMBER(J77),I77*J77/100,0),2),"--")</f>
        <v>88</v>
      </c>
      <c r="L77" s="1"/>
    </row>
    <row r="78" spans="1:12" ht="12.75" customHeight="1">
      <c r="A78" s="135" t="s">
        <v>226</v>
      </c>
      <c r="B78" s="260" t="s">
        <v>225</v>
      </c>
      <c r="C78" s="137" t="s">
        <v>224</v>
      </c>
      <c r="D78" s="138" t="s">
        <v>12</v>
      </c>
      <c r="E78" s="139" t="s">
        <v>66</v>
      </c>
      <c r="F78" s="140" t="s">
        <v>75</v>
      </c>
      <c r="G78" s="141">
        <v>1</v>
      </c>
      <c r="H78" s="142">
        <v>0</v>
      </c>
      <c r="I78" s="143">
        <f>IF(ISNUMBER(G78),IF(ISNUMBER(H78),H78*G78,"--"),"--")</f>
        <v>0</v>
      </c>
      <c r="J78" s="144">
        <v>0</v>
      </c>
      <c r="K78" s="145">
        <f>IF(ISNUMBER(I78),ROUND(I78-IF(ISNUMBER(J78),I78*J78/100,0),2),"--")</f>
        <v>0</v>
      </c>
      <c r="L78" s="1"/>
    </row>
    <row r="79" spans="1:12" ht="12.75" customHeight="1">
      <c r="A79" s="135" t="s">
        <v>227</v>
      </c>
      <c r="B79" s="261" t="s">
        <v>111</v>
      </c>
      <c r="C79" s="137" t="s">
        <v>110</v>
      </c>
      <c r="D79" s="138" t="s">
        <v>12</v>
      </c>
      <c r="E79" s="139" t="s">
        <v>66</v>
      </c>
      <c r="F79" s="140" t="s">
        <v>75</v>
      </c>
      <c r="G79" s="141">
        <v>1</v>
      </c>
      <c r="H79" s="142">
        <v>0</v>
      </c>
      <c r="I79" s="143">
        <f>IF(ISNUMBER(G79),IF(ISNUMBER(H79),H79*G79,"--"),"--")</f>
        <v>0</v>
      </c>
      <c r="J79" s="144">
        <v>0</v>
      </c>
      <c r="K79" s="145">
        <f>IF(ISNUMBER(I79),ROUND(I79-IF(ISNUMBER(J79),I79*J79/100,0),2),"--")</f>
        <v>0</v>
      </c>
      <c r="L79" s="1"/>
    </row>
    <row r="80" spans="1:12" ht="12.75" customHeight="1">
      <c r="A80" s="135" t="s">
        <v>228</v>
      </c>
      <c r="B80" s="262" t="s">
        <v>80</v>
      </c>
      <c r="C80" s="137" t="s">
        <v>79</v>
      </c>
      <c r="D80" s="138" t="s">
        <v>12</v>
      </c>
      <c r="E80" s="139" t="s">
        <v>66</v>
      </c>
      <c r="F80" s="140" t="s">
        <v>75</v>
      </c>
      <c r="G80" s="141">
        <v>1</v>
      </c>
      <c r="H80" s="142">
        <v>0</v>
      </c>
      <c r="I80" s="143">
        <f>IF(ISNUMBER(G80),IF(ISNUMBER(H80),H80*G80,"--"),"--")</f>
        <v>0</v>
      </c>
      <c r="J80" s="144">
        <v>0</v>
      </c>
      <c r="K80" s="145">
        <f>IF(ISNUMBER(I80),ROUND(I80-IF(ISNUMBER(J80),I80*J80/100,0),2),"--")</f>
        <v>0</v>
      </c>
      <c r="L80" s="1"/>
    </row>
    <row r="81" spans="1:12" ht="12.75" customHeight="1">
      <c r="A81" s="135" t="s">
        <v>229</v>
      </c>
      <c r="B81" s="263" t="s">
        <v>115</v>
      </c>
      <c r="C81" s="137" t="s">
        <v>114</v>
      </c>
      <c r="D81" s="138" t="s">
        <v>12</v>
      </c>
      <c r="E81" s="139" t="s">
        <v>66</v>
      </c>
      <c r="F81" s="140" t="s">
        <v>13</v>
      </c>
      <c r="G81" s="141">
        <v>4</v>
      </c>
      <c r="H81" s="142">
        <v>39</v>
      </c>
      <c r="I81" s="143">
        <f>IF(ISNUMBER(G81),IF(ISNUMBER(H81),H81*G81,"--"),"--")</f>
        <v>156</v>
      </c>
      <c r="J81" s="144">
        <v>0</v>
      </c>
      <c r="K81" s="145">
        <f>IF(ISNUMBER(I81),ROUND(I81-IF(ISNUMBER(J81),I81*J81/100,0),2),"--")</f>
        <v>156</v>
      </c>
      <c r="L81" s="1"/>
    </row>
    <row r="82" spans="1:12" ht="12.75" customHeight="1">
      <c r="A82" s="159" t="s">
        <v>61</v>
      </c>
      <c r="B82" s="160" t="s">
        <v>61</v>
      </c>
      <c r="C82" s="161" t="s">
        <v>61</v>
      </c>
      <c r="D82" s="162" t="s">
        <v>61</v>
      </c>
      <c r="E82" s="163" t="s">
        <v>61</v>
      </c>
      <c r="F82" s="164" t="s">
        <v>61</v>
      </c>
      <c r="G82" s="264" t="s">
        <v>17</v>
      </c>
      <c r="H82" s="166" t="s">
        <v>61</v>
      </c>
      <c r="I82" s="167" t="s">
        <v>61</v>
      </c>
      <c r="J82" s="168"/>
      <c r="K82" s="169">
        <f>IF(ISERROR(MATCH("--",K76:K81,0)),SUM(K76:K81),"--")</f>
        <v>1839</v>
      </c>
      <c r="L82" s="1"/>
    </row>
    <row r="83" spans="1:12" ht="12.75" customHeight="1">
      <c r="A83" s="123" t="s">
        <v>233</v>
      </c>
      <c r="B83" s="265" t="s">
        <v>232</v>
      </c>
      <c r="C83" s="125" t="s">
        <v>231</v>
      </c>
      <c r="D83" s="126" t="s">
        <v>12</v>
      </c>
      <c r="E83" s="127" t="s">
        <v>66</v>
      </c>
      <c r="F83" s="128" t="s">
        <v>13</v>
      </c>
      <c r="G83" s="129">
        <v>1</v>
      </c>
      <c r="H83" s="130">
        <v>1495</v>
      </c>
      <c r="I83" s="131">
        <f>IF(ISNUMBER(G83),IF(ISNUMBER(H83),H83*G83,"--"),"--")</f>
        <v>1495</v>
      </c>
      <c r="J83" s="132">
        <v>0</v>
      </c>
      <c r="K83" s="133">
        <f>IF(ISNUMBER(I83),ROUND(I83-IF(ISNUMBER(J83),I83*J83/100,0),2),"--")</f>
        <v>1495</v>
      </c>
      <c r="L83" s="1"/>
    </row>
    <row r="84" spans="1:12" ht="12.75" customHeight="1">
      <c r="A84" s="147" t="s">
        <v>237</v>
      </c>
      <c r="B84" s="266" t="s">
        <v>236</v>
      </c>
      <c r="C84" s="149" t="s">
        <v>235</v>
      </c>
      <c r="D84" s="150" t="s">
        <v>15</v>
      </c>
      <c r="E84" s="151" t="s">
        <v>12</v>
      </c>
      <c r="F84" s="152" t="s">
        <v>13</v>
      </c>
      <c r="G84" s="153">
        <v>1</v>
      </c>
      <c r="H84" s="154">
        <v>82.5</v>
      </c>
      <c r="I84" s="155">
        <f>IF(ISNUMBER(G84),IF(ISNUMBER(H84),H84*G84,"--"),"--")</f>
        <v>82.5</v>
      </c>
      <c r="J84" s="156">
        <v>0</v>
      </c>
      <c r="K84" s="157">
        <f>IF(ISNUMBER(I84),ROUND(I84-IF(ISNUMBER(J84),I84*J84/100,0),2),"--")</f>
        <v>82.5</v>
      </c>
      <c r="L84" s="1"/>
    </row>
    <row r="85" spans="1:12" ht="12.75" customHeight="1">
      <c r="A85" s="135" t="s">
        <v>238</v>
      </c>
      <c r="B85" s="267" t="s">
        <v>225</v>
      </c>
      <c r="C85" s="137" t="s">
        <v>224</v>
      </c>
      <c r="D85" s="138" t="s">
        <v>12</v>
      </c>
      <c r="E85" s="139" t="s">
        <v>66</v>
      </c>
      <c r="F85" s="140" t="s">
        <v>75</v>
      </c>
      <c r="G85" s="141">
        <v>1</v>
      </c>
      <c r="H85" s="142">
        <v>0</v>
      </c>
      <c r="I85" s="143">
        <f>IF(ISNUMBER(G85),IF(ISNUMBER(H85),H85*G85,"--"),"--")</f>
        <v>0</v>
      </c>
      <c r="J85" s="144">
        <v>0</v>
      </c>
      <c r="K85" s="145">
        <f>IF(ISNUMBER(I85),ROUND(I85-IF(ISNUMBER(J85),I85*J85/100,0),2),"--")</f>
        <v>0</v>
      </c>
      <c r="L85" s="1"/>
    </row>
    <row r="86" spans="1:12" ht="12.75" customHeight="1">
      <c r="A86" s="135" t="s">
        <v>239</v>
      </c>
      <c r="B86" s="268" t="s">
        <v>111</v>
      </c>
      <c r="C86" s="137" t="s">
        <v>110</v>
      </c>
      <c r="D86" s="138" t="s">
        <v>12</v>
      </c>
      <c r="E86" s="139" t="s">
        <v>66</v>
      </c>
      <c r="F86" s="140" t="s">
        <v>75</v>
      </c>
      <c r="G86" s="141">
        <v>1</v>
      </c>
      <c r="H86" s="142">
        <v>0</v>
      </c>
      <c r="I86" s="143">
        <f>IF(ISNUMBER(G86),IF(ISNUMBER(H86),H86*G86,"--"),"--")</f>
        <v>0</v>
      </c>
      <c r="J86" s="144">
        <v>0</v>
      </c>
      <c r="K86" s="145">
        <f>IF(ISNUMBER(I86),ROUND(I86-IF(ISNUMBER(J86),I86*J86/100,0),2),"--")</f>
        <v>0</v>
      </c>
      <c r="L86" s="1"/>
    </row>
    <row r="87" spans="1:12" ht="12.75" customHeight="1">
      <c r="A87" s="135" t="s">
        <v>240</v>
      </c>
      <c r="B87" s="269" t="s">
        <v>80</v>
      </c>
      <c r="C87" s="137" t="s">
        <v>79</v>
      </c>
      <c r="D87" s="138" t="s">
        <v>12</v>
      </c>
      <c r="E87" s="139" t="s">
        <v>66</v>
      </c>
      <c r="F87" s="140" t="s">
        <v>75</v>
      </c>
      <c r="G87" s="141">
        <v>1</v>
      </c>
      <c r="H87" s="142">
        <v>0</v>
      </c>
      <c r="I87" s="143">
        <f>IF(ISNUMBER(G87),IF(ISNUMBER(H87),H87*G87,"--"),"--")</f>
        <v>0</v>
      </c>
      <c r="J87" s="144">
        <v>0</v>
      </c>
      <c r="K87" s="145">
        <f>IF(ISNUMBER(I87),ROUND(I87-IF(ISNUMBER(J87),I87*J87/100,0),2),"--")</f>
        <v>0</v>
      </c>
      <c r="L87" s="1"/>
    </row>
    <row r="88" spans="1:12" ht="12.75" customHeight="1">
      <c r="A88" s="159" t="s">
        <v>61</v>
      </c>
      <c r="B88" s="160" t="s">
        <v>61</v>
      </c>
      <c r="C88" s="161" t="s">
        <v>61</v>
      </c>
      <c r="D88" s="162" t="s">
        <v>61</v>
      </c>
      <c r="E88" s="163" t="s">
        <v>61</v>
      </c>
      <c r="F88" s="164" t="s">
        <v>61</v>
      </c>
      <c r="G88" s="270" t="s">
        <v>17</v>
      </c>
      <c r="H88" s="166" t="s">
        <v>61</v>
      </c>
      <c r="I88" s="167" t="s">
        <v>61</v>
      </c>
      <c r="J88" s="168"/>
      <c r="K88" s="169">
        <f>IF(ISERROR(MATCH("--",K83:K87,0)),SUM(K83:K87),"--")</f>
        <v>1577.5</v>
      </c>
      <c r="L88" s="1"/>
    </row>
    <row r="89" spans="2:11" ht="12.75" customHeight="1">
      <c r="B89" s="171" t="s">
        <v>61</v>
      </c>
      <c r="C89" s="172" t="s">
        <v>61</v>
      </c>
      <c r="D89" s="173" t="s">
        <v>61</v>
      </c>
      <c r="E89" s="174" t="s">
        <v>61</v>
      </c>
      <c r="F89" s="175" t="s">
        <v>61</v>
      </c>
      <c r="G89" s="271" t="s">
        <v>18</v>
      </c>
      <c r="H89" s="177" t="s">
        <v>61</v>
      </c>
      <c r="I89" s="178" t="s">
        <v>61</v>
      </c>
      <c r="J89" s="179"/>
      <c r="K89" s="180">
        <f>IF(ISERROR(MATCH("--",K2:K88,0)),SUM(K7,K15,K22,K31,K37,K45,K52,K61,K67,K75,K82,K88),"--")</f>
        <v>56046</v>
      </c>
    </row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/>
    <row r="104" ht="12.75"/>
  </sheetData>
  <sheetProtection/>
  <mergeCells count="13">
    <mergeCell ref="G7:J7"/>
    <mergeCell ref="G15:J15"/>
    <mergeCell ref="G22:J22"/>
    <mergeCell ref="G31:J31"/>
    <mergeCell ref="G37:J37"/>
    <mergeCell ref="G45:J45"/>
    <mergeCell ref="G52:J52"/>
    <mergeCell ref="G61:J61"/>
    <mergeCell ref="G67:J67"/>
    <mergeCell ref="G75:J75"/>
    <mergeCell ref="G82:J82"/>
    <mergeCell ref="G88:J88"/>
    <mergeCell ref="G89:J89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 Number</dc:title>
  <dc:subject/>
  <dc:creator>rajespat</dc:creator>
  <cp:keywords/>
  <dc:description/>
  <cp:lastModifiedBy>rajespat</cp:lastModifiedBy>
  <dcterms:created xsi:type="dcterms:W3CDTF">2012-04-17T00:21:21Z</dcterms:created>
  <dcterms:modified xsi:type="dcterms:W3CDTF">2013-09-16T09:18:54Z</dcterms:modified>
  <cp:category/>
  <cp:version/>
  <cp:contentType/>
  <cp:contentStatus/>
</cp:coreProperties>
</file>